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18_ОПиЗ\Корректировка №3 ПЗ25 АО СП Солнечный\"/>
    </mc:Choice>
  </mc:AlternateContent>
  <bookViews>
    <workbookView xWindow="0" yWindow="60" windowWidth="19395" windowHeight="8325" tabRatio="718" firstSheet="1" activeTab="1"/>
  </bookViews>
  <sheets>
    <sheet name="Справочник Вид продукции" sheetId="1" state="hidden" r:id="rId1"/>
    <sheet name="План закупок" sheetId="2" r:id="rId2"/>
    <sheet name="лоты на удаление 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'План закупок'!$A$8:$DY$20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Z_00AFA9AF_D22F_4502_BB57_705C0D911843_.wvu.FilterData" localSheetId="1" hidden="1">'План закупок'!$A$8:$DY$20</definedName>
    <definedName name="Z_092528A8_EF8F_4F8E_A6B4_AA87E9C0017F_.wvu.Cols" localSheetId="1" hidden="1">'План закупок'!$C:$D,'План закупок'!$T:$AD</definedName>
    <definedName name="Z_092528A8_EF8F_4F8E_A6B4_AA87E9C0017F_.wvu.FilterData" localSheetId="1" hidden="1">'План закупок'!$A$8:$DY$20</definedName>
    <definedName name="Z_0B36D8B1_ED3A_4993_A1A8_370FB3FE22FA_.wvu.FilterData" localSheetId="1" hidden="1">'План закупок'!$A$5:$AJ$17</definedName>
    <definedName name="Z_0F5E1ACF_7C43_485D_938D_E445E30A3A11_.wvu.FilterData" localSheetId="1" hidden="1">'План закупок'!$A$8:$AJ$17</definedName>
    <definedName name="Z_15A3D244_CDA6_4FBD_9646_814754B9EBD5_.wvu.FilterData" localSheetId="1" hidden="1">'План закупок'!$A$5:$AJ$17</definedName>
    <definedName name="Z_25A2E14E_444E_4507_8989_9CC8A9BD1CC3_.wvu.FilterData" localSheetId="1" hidden="1">'План закупок'!$A$5:$AJ$17</definedName>
    <definedName name="Z_2861B42E_DAE6_4C06_A9A2_C1115C47C6B0_.wvu.FilterData" localSheetId="1" hidden="1">'План закупок'!$A$8:$DY$20</definedName>
    <definedName name="Z_4242B7F1_F14B_44C5_9834_33B87329CA09_.wvu.FilterData" localSheetId="1" hidden="1">'План закупок'!$A$5:$AJ$17</definedName>
    <definedName name="Z_4499F4FD_6D7F_47A3_97D1_0AD273F6D9C2_.wvu.FilterData" localSheetId="1" hidden="1">'План закупок'!$A$5:$AJ$17</definedName>
    <definedName name="Z_4EF27873_43C2_40B4_A059_99924AA23E9C_.wvu.FilterData" localSheetId="1" hidden="1">'План закупок'!$A$5:$AJ$17</definedName>
    <definedName name="Z_5C4EC682_3ECE_4A34_B1B0_241ADF958A4E_.wvu.FilterData" localSheetId="1" hidden="1">'План закупок'!$A$5:$AJ$17</definedName>
    <definedName name="Z_6111FFB4_91A4_4283_8AF7_C39612BFE102_.wvu.FilterData" localSheetId="1" hidden="1">'План закупок'!$A$5:$AJ$17</definedName>
    <definedName name="Z_61FD306D_8EAD_4DD0_8EDF_FEEFFD10EE61_.wvu.FilterData" localSheetId="1" hidden="1">'План закупок'!$A$5:$AJ$17</definedName>
    <definedName name="Z_6C37ED58_47A7_4FA1_9FAB_3542EA7B0AC6_.wvu.Cols" localSheetId="1" hidden="1">'План закупок'!$C:$E,'План закупок'!$H:$L</definedName>
    <definedName name="Z_6C37ED58_47A7_4FA1_9FAB_3542EA7B0AC6_.wvu.FilterData" localSheetId="1" hidden="1">'План закупок'!$A$8:$DY$17</definedName>
    <definedName name="Z_7985CE08_9352_4658_8B4B_84678FED9426_.wvu.FilterData" localSheetId="1" hidden="1">'План закупок'!$A$8:$DY$20</definedName>
    <definedName name="Z_80AA97E5_158E_4A6B_AD28_ADBED426DF7C_.wvu.FilterData" localSheetId="1" hidden="1">'План закупок'!$A$5:$AJ$17</definedName>
    <definedName name="Z_8F11A911_6261_4DEF_838F_AB4EE482A23E_.wvu.Cols" localSheetId="1" hidden="1">'План закупок'!$T:$AD</definedName>
    <definedName name="Z_8F11A911_6261_4DEF_838F_AB4EE482A23E_.wvu.FilterData" localSheetId="1" hidden="1">'План закупок'!$A$8:$AJ$17</definedName>
    <definedName name="Z_8F6787E7_B0DF_4AA5_8CCD_584BD5B85489_.wvu.FilterData" localSheetId="1" hidden="1">'План закупок'!$A$5:$AJ$17</definedName>
    <definedName name="Z_9D3EEA35_13E5_42F4_BD19_F788DCA8B7A5_.wvu.Cols" localSheetId="1" hidden="1">'План закупок'!$C:$E</definedName>
    <definedName name="Z_9D3EEA35_13E5_42F4_BD19_F788DCA8B7A5_.wvu.FilterData" localSheetId="1" hidden="1">'План закупок'!$A$8:$AJ$17</definedName>
    <definedName name="Z_9E02AF91_117E_45FF_81B4_A26F34DDB165_.wvu.FilterData" localSheetId="1" hidden="1">'План закупок'!$A$5:$AJ$17</definedName>
    <definedName name="Z_B262CA88_B914_4617_9CCD_15FEAC32BA3E_.wvu.FilterData" localSheetId="1" hidden="1">'План закупок'!$A$5:$AJ$17</definedName>
    <definedName name="Z_B72FAB0C_C7FA_4D3D_B30B_75A977418A31_.wvu.FilterData" localSheetId="1" hidden="1">'План закупок'!$A$5:$AJ$17</definedName>
    <definedName name="Z_BFF78FBA_D713_434A_81CF_5206C4FC0C76_.wvu.FilterData" localSheetId="1" hidden="1">'План закупок'!$A$5:$AJ$17</definedName>
    <definedName name="Z_C1E5FE17_3BDB_45CD_88B9_FA3DA139D780_.wvu.FilterData" localSheetId="1" hidden="1">'План закупок'!$A$8:$AJ$17</definedName>
    <definedName name="Z_C9620FE6_6C97_4749_8CA3_66D4ED2195F4_.wvu.FilterData" localSheetId="1" hidden="1">'План закупок'!$A$5:$AJ$17</definedName>
    <definedName name="Z_CA8ADA18_04E0_483A_9F0B_C116F4F8DA8E_.wvu.FilterData" localSheetId="1" hidden="1">'План закупок'!$A$8:$DY$20</definedName>
    <definedName name="Z_CAC656A7_39AB_4896_90EA_3F0179AB33D6_.wvu.FilterData" localSheetId="1" hidden="1">'План закупок'!$A$8:$AJ$19</definedName>
    <definedName name="Z_CE76A67E_F0AB_4F24_B3B7_C9B49A1DDD9D_.wvu.Cols" localSheetId="1" hidden="1">'План закупок'!$C:$D,'План закупок'!$T:$W,'План закупок'!$AC:$AD</definedName>
    <definedName name="Z_CE76A67E_F0AB_4F24_B3B7_C9B49A1DDD9D_.wvu.FilterData" localSheetId="1" hidden="1">'План закупок'!$A$8:$XEZ$19</definedName>
    <definedName name="Z_D00A3419_B505_44D1_83BB_CDFAAAA8FC86_.wvu.FilterData" localSheetId="1" hidden="1">'План закупок'!$A$5:$AJ$17</definedName>
    <definedName name="Z_D77358BD_4C4C_4308_995E_96DD3A63467A_.wvu.FilterData" localSheetId="1" hidden="1">'План закупок'!$A$5:$AJ$17</definedName>
    <definedName name="Z_ECC206E0_F2C6_433E_8189_DC8FF8FD1643_.wvu.FilterData" localSheetId="1" hidden="1">'План закупок'!$A$5:$AJ$17</definedName>
    <definedName name="Z_EEBB3494_19E2_4452_A99A_1005FEDF31CA_.wvu.FilterData" localSheetId="1" hidden="1">'План закупок'!$A$5:$AJ$17</definedName>
    <definedName name="Z_F26A8A81_1DE6_4A2D_972E_B0189E760D46_.wvu.FilterData" localSheetId="1" hidden="1">'План закупок'!$A$5:$AJ$17</definedName>
    <definedName name="Z_F480FDE3_1787_43BB_8E7B_0F520074085B_.wvu.Cols" localSheetId="1" hidden="1">'План закупок'!$C:$E,'План закупок'!$I:$M</definedName>
    <definedName name="Z_F480FDE3_1787_43BB_8E7B_0F520074085B_.wvu.FilterData" localSheetId="1" hidden="1">'План закупок'!$G$1:$G$20</definedName>
    <definedName name="Z_F6128247_7E81_45A5_99CD_3B507327FC4C_.wvu.FilterData" localSheetId="1" hidden="1">'План закупок'!$A$5:$AJ$17</definedName>
    <definedName name="А77">[3]Рейтинг!$A$14</definedName>
    <definedName name="_xlnm.Database">#REF!</definedName>
    <definedName name="в23ё">#N/A</definedName>
    <definedName name="вв">#N/A</definedName>
    <definedName name="второй">#REF!</definedName>
    <definedName name="гггр">#N/A</definedName>
    <definedName name="ддд">#N/A</definedName>
    <definedName name="Закупки">[4]Закупки!$A$1:$A$32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[5]ИСТОЧНИК!$F$1:$F$12</definedName>
    <definedName name="месяценэс">[6]ИСТОЧНИК!$E$1:$E$12</definedName>
    <definedName name="мым">#N/A</definedName>
    <definedName name="н">#REF!</definedName>
    <definedName name="оро">#N/A</definedName>
    <definedName name="первый">#REF!</definedName>
    <definedName name="пл">[1]FES!#REF!</definedName>
    <definedName name="план">[1]FES!#REF!</definedName>
    <definedName name="Разделенэс">[7]ИСТОЧНИК!$B$1:$B$8</definedName>
    <definedName name="ропор">#N/A</definedName>
    <definedName name="с">#N/A</definedName>
    <definedName name="сс">#N/A</definedName>
    <definedName name="сссс">#N/A</definedName>
    <definedName name="ссы">#N/A</definedName>
    <definedName name="третий">#REF!</definedName>
    <definedName name="у">#N/A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62913" refMode="R1C1"/>
  <customWorkbookViews>
    <customWorkbookView name="Омон Марина Александровна - Личное представление" guid="{CE76A67E-F0AB-4F24-B3B7-C9B49A1DDD9D}" mergeInterval="0" personalView="1" xWindow="80" yWindow="8" windowWidth="1804" windowHeight="984" activeSheetId="2" showComments="commIndAndComment"/>
    <customWorkbookView name="Ефимова Наталья Александровна - Личное представление" guid="{6C37ED58-47A7-4FA1-9FAB-3542EA7B0AC6}" mergeInterval="0" personalView="1" maximized="1" xWindow="-4" yWindow="-4" windowWidth="1928" windowHeight="1044" tabRatio="718" activeSheetId="2"/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Лысова Алена Викторовна - Личное представление" guid="{F480FDE3-1787-43BB-8E7B-0F520074085B}" mergeInterval="0" personalView="1" maximized="1" windowWidth="1786" windowHeight="635" tabRatio="718" activeSheetId="2"/>
    <customWorkbookView name="Белова Любовь Петровна - Личное представление" guid="{C1E5FE17-3BDB-45CD-88B9-FA3DA139D780}" mergeInterval="0" personalView="1" maximized="1" xWindow="-4" yWindow="-4" windowWidth="1928" windowHeight="1044" tabRatio="718" activeSheetId="2"/>
    <customWorkbookView name="Шапоренко Сергей Валерьевич - Личное представление" guid="{9D3EEA35-13E5-42F4-BD19-F788DCA8B7A5}" mergeInterval="0" personalView="1" maximized="1" xWindow="-8" yWindow="-8" windowWidth="1936" windowHeight="1004" tabRatio="718" activeSheetId="2"/>
    <customWorkbookView name="Сайтбурханова Наиля Фанилевна - Личное представление" guid="{8F11A911-6261-4DEF-838F-AB4EE482A23E}" mergeInterval="0" personalView="1" maximized="1" windowWidth="1276" windowHeight="759" tabRatio="718" activeSheetId="2"/>
    <customWorkbookView name="Марина - Личное представление" guid="{0F5E1ACF-7C43-485D-938D-E445E30A3A11}" mergeInterval="0" personalView="1" maximized="1" windowWidth="1916" windowHeight="855" tabRatio="718" activeSheetId="2"/>
    <customWorkbookView name="Работенко Оксана Анатольевна - Личное представление" guid="{00AFA9AF-D22F-4502-BB57-705C0D911843}" mergeInterval="0" personalView="1" xWindow="147" windowWidth="1773" windowHeight="1040" tabRatio="636" activeSheetId="2"/>
    <customWorkbookView name="Кушеверская Юлия Николаевна - Личное представление" guid="{CAC656A7-39AB-4896-90EA-3F0179AB33D6}" mergeInterval="0" personalView="1" xWindow="944" yWindow="5" windowWidth="977" windowHeight="1032" tabRatio="718" activeSheetId="2"/>
    <customWorkbookView name="Елатницева Екатерина Александровна - Личное представление" guid="{092528A8-EF8F-4F8E-A6B4-AA87E9C0017F}" mergeInterval="0" personalView="1" maximized="1" xWindow="-8" yWindow="-8" windowWidth="1936" windowHeight="1056" tabRatio="718" activeSheetId="2"/>
  </customWorkbookViews>
</workbook>
</file>

<file path=xl/calcChain.xml><?xml version="1.0" encoding="utf-8"?>
<calcChain xmlns="http://schemas.openxmlformats.org/spreadsheetml/2006/main">
  <c r="AE16" i="2" l="1"/>
  <c r="M16" i="2"/>
  <c r="M13" i="2" l="1"/>
  <c r="AE10" i="2" l="1"/>
  <c r="N10" i="2"/>
  <c r="M17" i="2" l="1"/>
  <c r="AE17" i="2"/>
  <c r="M15" i="2"/>
  <c r="AE15" i="2"/>
  <c r="M14" i="2"/>
  <c r="AE14" i="2"/>
  <c r="AE13" i="2"/>
  <c r="AG12" i="2" l="1"/>
  <c r="AE12" i="2"/>
</calcChain>
</file>

<file path=xl/sharedStrings.xml><?xml version="1.0" encoding="utf-8"?>
<sst xmlns="http://schemas.openxmlformats.org/spreadsheetml/2006/main" count="329" uniqueCount="167">
  <si>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</si>
  <si>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</si>
  <si>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</si>
  <si>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</si>
  <si>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</si>
  <si>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</si>
  <si>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</si>
  <si>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</si>
  <si>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</si>
  <si>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</si>
  <si>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</si>
  <si>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</si>
  <si>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</si>
  <si>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</si>
  <si>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</si>
  <si>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</si>
  <si>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</si>
  <si>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</si>
  <si>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</si>
  <si>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</si>
  <si>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</si>
  <si>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</si>
  <si>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</si>
  <si>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Единица измерения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</si>
  <si>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</si>
  <si>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</si>
  <si>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</si>
  <si>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</si>
  <si>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</si>
  <si>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Код вида деятельности</t>
  </si>
  <si>
    <t>Условия договора</t>
  </si>
  <si>
    <t>Код по ОКЕИ</t>
  </si>
  <si>
    <t>Сведения о количестве (объеме) - количество единиц измерения</t>
  </si>
  <si>
    <t>Вид закупаемой продукции</t>
  </si>
  <si>
    <t>Планируемый способ закупки</t>
  </si>
  <si>
    <t>Наименование контрагента</t>
  </si>
  <si>
    <t>Примечание</t>
  </si>
  <si>
    <t>Вид закупки (электронная/неэлектронная)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</si>
  <si>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</si>
  <si>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</si>
  <si>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</si>
  <si>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Юридическое лицо</t>
  </si>
  <si>
    <t>Организатор закупки</t>
  </si>
  <si>
    <t>53401000000</t>
  </si>
  <si>
    <t>Оренбургская область, г. Оренбург</t>
  </si>
  <si>
    <t>Санаторий-профилакторий "Солнечный"</t>
  </si>
  <si>
    <t>МТРиО</t>
  </si>
  <si>
    <t>Код по ОКВЭД2</t>
  </si>
  <si>
    <t xml:space="preserve">Код по ОКПД2 </t>
  </si>
  <si>
    <t>Наличие условий о субьектах малого и среднего предпринимательства в конкурсной/закупочной документации*</t>
  </si>
  <si>
    <t>Планируемая начальная (предельная) цена лота по извещению/уведомлению, тыс. руб. (без учета НДС)</t>
  </si>
  <si>
    <t>Планируемая начальная (предельная) цена лота по извещению/уведомлению, тыс. руб. (с учетом НДС)</t>
  </si>
  <si>
    <t>Плановая дата официального объявления о начале процедур (чч.мм.гггг)</t>
  </si>
  <si>
    <t>Плановая дата подведения итогов по закупочной процедуре (чч.мм.гггг)</t>
  </si>
  <si>
    <t>Сведения о закупке у единственного поставщика</t>
  </si>
  <si>
    <t>Основание для проведения закупки у ЕП (пункт Стандарта)</t>
  </si>
  <si>
    <t>ИНН</t>
  </si>
  <si>
    <t>КПП</t>
  </si>
  <si>
    <t>Плановая дата заключения договора (чч.мм.гггг)</t>
  </si>
  <si>
    <t>Плановая дата начала поставки товаров, выполнения работ, услуг (чч.мм.гггг)</t>
  </si>
  <si>
    <t>Плановая дата окончания поставки товаров, выполнения работ, услуг (чч.мм.гггг)</t>
  </si>
  <si>
    <t>Филиал/ подразделение</t>
  </si>
  <si>
    <t>Соответствие ТЗ</t>
  </si>
  <si>
    <t>АО "Санаторий-профилакторий "Солнечный"</t>
  </si>
  <si>
    <t>3</t>
  </si>
  <si>
    <t>Маркетинговые исследования</t>
  </si>
  <si>
    <t>Себестоимость</t>
  </si>
  <si>
    <t xml:space="preserve">3. Ремонт и техническое обслуживание </t>
  </si>
  <si>
    <t>1</t>
  </si>
  <si>
    <t>796</t>
  </si>
  <si>
    <t>неэлектронная</t>
  </si>
  <si>
    <t>СЦ</t>
  </si>
  <si>
    <t>-</t>
  </si>
  <si>
    <t>электронная на ЕЭТП</t>
  </si>
  <si>
    <t>шт</t>
  </si>
  <si>
    <t>НДС 10%</t>
  </si>
  <si>
    <t>Утвержден решением Совета директоров                    АО "Санаторий-профилакторий "Солнечный"  29.12.2023  (протокол от 29.12.2023 № 6)</t>
  </si>
  <si>
    <t>И.о. генерального директора                                                                        Ю.И. Макарова</t>
  </si>
  <si>
    <t>01.47</t>
  </si>
  <si>
    <t>01.47.21</t>
  </si>
  <si>
    <t>10.39</t>
  </si>
  <si>
    <t>10.82</t>
  </si>
  <si>
    <t>10.82.2</t>
  </si>
  <si>
    <t>НДС 20%</t>
  </si>
  <si>
    <t>7</t>
  </si>
  <si>
    <t xml:space="preserve">7. Прочие закупки </t>
  </si>
  <si>
    <t>2523</t>
  </si>
  <si>
    <t>2528</t>
  </si>
  <si>
    <t>Корректировка Плана закупки АО "Санаторий-профилакторий "Солнечный"  на 2025 год №2.</t>
  </si>
  <si>
    <t>166</t>
  </si>
  <si>
    <t>кг</t>
  </si>
  <si>
    <t>2518</t>
  </si>
  <si>
    <t xml:space="preserve">Поставка медицинского оборудования </t>
  </si>
  <si>
    <t>26.60.13.160</t>
  </si>
  <si>
    <t>26.60</t>
  </si>
  <si>
    <t>Поставка кондитерских изделий на 4 квартал 2025 года</t>
  </si>
  <si>
    <t>Поставка консервированной продукции на 4 квартал 2025 года</t>
  </si>
  <si>
    <t>Поставка бакалейной продукции на 4 квартал 2025 года</t>
  </si>
  <si>
    <t>Поставка яиц на 4 квартал 2025 года</t>
  </si>
  <si>
    <t>33.12</t>
  </si>
  <si>
    <t>33</t>
  </si>
  <si>
    <t xml:space="preserve">Поставка фруктов на 2 полугодие 2025 года </t>
  </si>
  <si>
    <t>2</t>
  </si>
  <si>
    <t>ЗК</t>
  </si>
  <si>
    <t>в корректировку ПЗ2025 №2 изменена НМЦ закупки, лот будет удален в кор.ПЗ2025№3</t>
  </si>
  <si>
    <t>ПЗ 2025</t>
  </si>
  <si>
    <t>36</t>
  </si>
  <si>
    <t>Поставка овощей и грибов на 2 полугодие 2025 года</t>
  </si>
  <si>
    <t>№ 
п/п</t>
  </si>
  <si>
    <t>Год Плана закупи</t>
  </si>
  <si>
    <t>Номер закупки из Плана закупки</t>
  </si>
  <si>
    <t>Номер Лота</t>
  </si>
  <si>
    <t>Наличие условий о субьектах малого и среднего предпринимательства в конкурсной/ закупочной документации</t>
  </si>
  <si>
    <t>Начальная (предельная) цена закупки по извещению/ уведомлению, 
тыс. руб. без НДС</t>
  </si>
  <si>
    <t>Начальная (предельная) цена закупки по извещению/ уведомлению, 
тыс. руб. с НДС</t>
  </si>
  <si>
    <t>Способ закупки</t>
  </si>
  <si>
    <t>Количество участников, подавших заявки/предложения</t>
  </si>
  <si>
    <t>Наименования участников, подавших заявки/ предложения (оферты)</t>
  </si>
  <si>
    <t>Принадлежность участника закупочной процедуры к субьекту малого или среднего предпринимательства</t>
  </si>
  <si>
    <t>Цены заявок/ предложений (оферт), 
тыс. руб. без НДС</t>
  </si>
  <si>
    <t>Наименования участников, заявки/ предложения (оферты) которых были отклонены</t>
  </si>
  <si>
    <t>Количество переторжек</t>
  </si>
  <si>
    <t>Цены заявок/ предложений (оферт) после переторжек,
тыс. руб. без НДС</t>
  </si>
  <si>
    <t>Наименование победителя (единственного квалифицированного участника, единственного поставщика) закупки</t>
  </si>
  <si>
    <t>Фактическая цена закупки,
тыс. руб. без НДС</t>
  </si>
  <si>
    <t>Фактическая цена закупки,
тыс. руб. с НДС</t>
  </si>
  <si>
    <t>Фактический объем оплаты, 
тыс. руб. с НДС</t>
  </si>
  <si>
    <t>Субподрядные договоры, заключенные победителем (единственным квалифицированным участником, единственным источником) закупки с субъектами малого и среднего предпринимательства</t>
  </si>
  <si>
    <t>Организатор закупки (юридическое лицо/ филиал)</t>
  </si>
  <si>
    <t>Вид закупки (электронная/ неэлектронная)</t>
  </si>
  <si>
    <t>Публикация извещения на ЭТП</t>
  </si>
  <si>
    <t>Дата объявления закупочной процедуры / заключения договора у ЕП (ЗПП)
(чч, мм, гггг)</t>
  </si>
  <si>
    <t>Дата вскрытия конвертов/заключения договора у ЕП (ЗПП)
(чч.мм.гггг)</t>
  </si>
  <si>
    <t>Дата подведения итогов закупочной процедуры / заключения договора у ЕП (ЗПП)
(чч, мм, гггг)</t>
  </si>
  <si>
    <t>Номер итогового протокола</t>
  </si>
  <si>
    <t>Дата заключения договора
(чч.мм.гггг)</t>
  </si>
  <si>
    <t>Планируемая дата начала поставки товара, выполнения работ, оказания услуг по Плану закупки
(чч.мм.гггг)</t>
  </si>
  <si>
    <t>Дата начала поставки товара, выполнения работ, оказания услуг по договору
(чч.мм.гггг)</t>
  </si>
  <si>
    <t>Дата исполнения поставщиком (подрядчиком, исполнителем) обязательств по договору
(чч.мм.гггг)</t>
  </si>
  <si>
    <t>Причины невыполнения сроков</t>
  </si>
  <si>
    <t>Данные из ИПР</t>
  </si>
  <si>
    <t>Объем финансового обеспечения закупки за счет субсидии, предоставляемой в целях реализации национальных и федеральных проектов, а также комплексного плана модернизации и расширения магистральной инфраструктуры</t>
  </si>
  <si>
    <t>Код целевой статьи расходов, код вида расходов</t>
  </si>
  <si>
    <t xml:space="preserve">Договор номер </t>
  </si>
  <si>
    <t>Номер процедуры</t>
  </si>
  <si>
    <t>Интернет-адрес площадки</t>
  </si>
  <si>
    <t>План</t>
  </si>
  <si>
    <t>Факт</t>
  </si>
  <si>
    <t>статус ИПР</t>
  </si>
  <si>
    <t>наименование инвестиционного проекта (группы инвестиционных проектов)</t>
  </si>
  <si>
    <t>идентификатор инвестиционного проекта</t>
  </si>
  <si>
    <t>Кол-во договоров, шт.</t>
  </si>
  <si>
    <t>Общая сумма заключенных договоров, 
тыс. руб. без НДС</t>
  </si>
  <si>
    <t>Наименование органа (должности), принявшего решение</t>
  </si>
  <si>
    <t>Дата
(чч.мм.гггг)</t>
  </si>
  <si>
    <t>Номер</t>
  </si>
  <si>
    <t>35</t>
  </si>
  <si>
    <t>Поставка мяса курицы на 2 полугодие 2025 года</t>
  </si>
  <si>
    <t>34</t>
  </si>
  <si>
    <t>Поставка мяса на 2 полугодие 2025 года</t>
  </si>
  <si>
    <t>Выполнение работ по ремонту оборудования пищеблока</t>
  </si>
  <si>
    <t>Услуги</t>
  </si>
  <si>
    <t>10.61</t>
  </si>
  <si>
    <t>НДС не облагается</t>
  </si>
  <si>
    <t>Поставка эфирных масел</t>
  </si>
  <si>
    <t>20.53.10.110</t>
  </si>
  <si>
    <t>20.53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</si>
</sst>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1" formatCode="_-* #,##0_-;\-* #,##0_-;_-* &quot;-&quot;_-;_-@_-"/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0"/>
    <numFmt numFmtId="167" formatCode="0.0"/>
    <numFmt numFmtId="168" formatCode="#,##0.00000"/>
    <numFmt numFmtId="169" formatCode="_(&quot;р.&quot;* #,##0.00_);_(&quot;р.&quot;* \(#,##0.00\);_(&quot;р.&quot;* &quot;-&quot;??_);_(@_)"/>
    <numFmt numFmtId="170" formatCode="_(* #,##0.00_);_(* \(#,##0.00\);_(* &quot;-&quot;??_);_(@_)"/>
    <numFmt numFmtId="171" formatCode="&quot;$&quot;#,##0_);[Red]\(&quot;$&quot;#,##0\)"/>
    <numFmt numFmtId="172" formatCode="_-&quot;Ј&quot;* #,##0.00_-;\-&quot;Ј&quot;* #,##0.00_-;_-&quot;Ј&quot;* &quot;-&quot;??_-;_-@_-"/>
    <numFmt numFmtId="173" formatCode="General_)"/>
    <numFmt numFmtId="174" formatCode="_-* #,##0\ _р_._-;\-* #,##0\ _р_._-;_-* &quot;-&quot;\ _р_._-;_-@_-"/>
    <numFmt numFmtId="175" formatCode="_-* #,##0.00\ _р_._-;\-* #,##0.00\ _р_._-;_-* &quot;-&quot;??\ _р_._-;_-@_-"/>
    <numFmt numFmtId="176" formatCode="_(* #,##0_);_(* \(#,##0\);_(* &quot;-&quot;_);_(@_)"/>
    <numFmt numFmtId="177" formatCode="_-* #,##0.00_р_._-;\-* #,##0.00_р_._-;_-* \-??_р_._-;_-@_-"/>
    <numFmt numFmtId="178" formatCode="0.0%"/>
    <numFmt numFmtId="179" formatCode="#,##0_ ;[Red]\-#,##0\ "/>
    <numFmt numFmtId="180" formatCode="[$-419]mmmm;@"/>
    <numFmt numFmtId="181" formatCode="[$-F800]dddd\,\ mmmm\ dd\,\ yyyy"/>
  </numFmts>
  <fonts count="10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0314">
    <xf numFmtId="180" fontId="0" fillId="0" borderId="0"/>
    <xf numFmtId="180" fontId="4" fillId="0" borderId="0"/>
    <xf numFmtId="180" fontId="4" fillId="0" borderId="0"/>
    <xf numFmtId="180" fontId="2" fillId="0" borderId="0"/>
    <xf numFmtId="180" fontId="8" fillId="0" borderId="0"/>
    <xf numFmtId="180" fontId="9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7" fillId="0" borderId="0"/>
    <xf numFmtId="180" fontId="6" fillId="0" borderId="0"/>
    <xf numFmtId="180" fontId="10" fillId="0" borderId="0"/>
    <xf numFmtId="180" fontId="2" fillId="0" borderId="0"/>
    <xf numFmtId="180" fontId="3" fillId="0" borderId="0"/>
    <xf numFmtId="180" fontId="11" fillId="0" borderId="0"/>
    <xf numFmtId="180" fontId="6" fillId="0" borderId="0"/>
    <xf numFmtId="180" fontId="2" fillId="0" borderId="0"/>
    <xf numFmtId="180" fontId="1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4" fillId="0" borderId="0"/>
    <xf numFmtId="180" fontId="4" fillId="0" borderId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80" fontId="2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6" fillId="0" borderId="0"/>
    <xf numFmtId="180" fontId="6" fillId="0" borderId="0"/>
    <xf numFmtId="4" fontId="14" fillId="3" borderId="2" applyNumberFormat="0" applyProtection="0">
      <alignment horizontal="left" vertical="center" indent="1"/>
    </xf>
    <xf numFmtId="180" fontId="1" fillId="0" borderId="0"/>
    <xf numFmtId="180" fontId="1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69" fontId="33" fillId="0" borderId="0">
      <protection locked="0"/>
    </xf>
    <xf numFmtId="169" fontId="33" fillId="0" borderId="0">
      <protection locked="0"/>
    </xf>
    <xf numFmtId="169" fontId="33" fillId="0" borderId="0">
      <protection locked="0"/>
    </xf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4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18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2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6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0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34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41" fontId="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5" fillId="0" borderId="0" applyFont="0" applyFill="0" applyBorder="0" applyAlignment="0" applyProtection="0"/>
    <xf numFmtId="172" fontId="3" fillId="0" borderId="0" applyFont="0" applyFill="0" applyBorder="0" applyAlignment="0" applyProtection="0"/>
    <xf numFmtId="14" fontId="40" fillId="0" borderId="0" applyFont="0" applyBorder="0">
      <alignment vertical="top"/>
    </xf>
    <xf numFmtId="180" fontId="41" fillId="0" borderId="0" applyFon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0" fillId="0" borderId="0"/>
    <xf numFmtId="180" fontId="51" fillId="0" borderId="0"/>
    <xf numFmtId="180" fontId="4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18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18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18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180" fontId="62" fillId="68" borderId="0"/>
    <xf numFmtId="49" fontId="63" fillId="68" borderId="0"/>
    <xf numFmtId="49" fontId="64" fillId="68" borderId="25"/>
    <xf numFmtId="49" fontId="64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1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5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19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3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27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1" fillId="31" borderId="0" applyNumberFormat="0" applyBorder="0" applyAlignment="0" applyProtection="0"/>
    <xf numFmtId="173" fontId="2" fillId="0" borderId="27">
      <protection locked="0"/>
    </xf>
    <xf numFmtId="173" fontId="2" fillId="0" borderId="27">
      <protection locked="0"/>
    </xf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4" fillId="7" borderId="7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5" fillId="8" borderId="8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26" fillId="8" borderId="7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4" fontId="17" fillId="0" borderId="0">
      <alignment horizontal="right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70" fillId="0" borderId="0" applyBorder="0">
      <alignment horizontal="center" vertical="center" wrapText="1"/>
    </xf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19" fillId="0" borderId="4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0" fillId="0" borderId="5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6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71" fillId="0" borderId="28" applyBorder="0">
      <alignment horizontal="center" vertical="center" wrapText="1"/>
    </xf>
    <xf numFmtId="173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16" fillId="0" borderId="12" applyNumberFormat="0" applyFill="0" applyAlignment="0" applyProtection="0"/>
    <xf numFmtId="3" fontId="72" fillId="0" borderId="1" applyBorder="0">
      <alignment vertical="center"/>
    </xf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28" fillId="9" borderId="10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23" fillId="6" borderId="0" applyNumberFormat="0" applyBorder="0" applyAlignment="0" applyProtection="0"/>
    <xf numFmtId="180" fontId="2" fillId="0" borderId="0"/>
    <xf numFmtId="180" fontId="2" fillId="0" borderId="0"/>
    <xf numFmtId="168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8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7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0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8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79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27" fillId="0" borderId="9" applyNumberFormat="0" applyFill="0" applyAlignment="0" applyProtection="0"/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32" fillId="0" borderId="0"/>
    <xf numFmtId="18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49" fontId="77" fillId="0" borderId="0">
      <alignment horizontal="center"/>
    </xf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5" fontId="6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0" fontId="15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77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2" fillId="2" borderId="0" applyNumberFormat="0" applyBorder="0" applyAlignment="0" applyProtection="0"/>
    <xf numFmtId="169" fontId="33" fillId="0" borderId="0">
      <protection locked="0"/>
    </xf>
    <xf numFmtId="180" fontId="17" fillId="0" borderId="1" applyBorder="0">
      <alignment horizontal="center" vertical="center" wrapText="1"/>
    </xf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2" fillId="0" borderId="0"/>
    <xf numFmtId="180" fontId="2" fillId="0" borderId="0"/>
    <xf numFmtId="180" fontId="34" fillId="0" borderId="0">
      <protection locked="0"/>
    </xf>
    <xf numFmtId="180" fontId="34" fillId="0" borderId="0">
      <protection locked="0"/>
    </xf>
    <xf numFmtId="180" fontId="33" fillId="0" borderId="13">
      <protection locked="0"/>
    </xf>
    <xf numFmtId="180" fontId="35" fillId="35" borderId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3" fillId="36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2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3" fillId="37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16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3" fillId="38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0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4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3" fillId="40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28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3" fillId="41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" fillId="3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3" fillId="43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17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3" fillId="44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1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3" fillId="39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5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3" fillId="42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29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3" fillId="45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1" fillId="33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1" fillId="14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6" fillId="46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1" fillId="18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6" fillId="43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1" fillId="22" borderId="0" applyNumberFormat="0" applyBorder="0" applyAlignment="0" applyProtection="0"/>
    <xf numFmtId="180" fontId="36" fillId="44" borderId="0" applyNumberFormat="0" applyBorder="0" applyAlignment="0" applyProtection="0"/>
    <xf numFmtId="180" fontId="36" fillId="44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1" fillId="26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1" fillId="30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1" fillId="34" borderId="0" applyNumberFormat="0" applyBorder="0" applyAlignment="0" applyProtection="0"/>
    <xf numFmtId="180" fontId="36" fillId="48" borderId="0" applyNumberFormat="0" applyBorder="0" applyAlignment="0" applyProtection="0"/>
    <xf numFmtId="180" fontId="36" fillId="48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35" fillId="0" borderId="2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51" fillId="0" borderId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13" fillId="56" borderId="21" applyNumberFormat="0" applyFon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4" fillId="57" borderId="23" applyNumberFormat="0" applyProtection="0">
      <alignment horizontal="left" vertical="top" indent="1"/>
    </xf>
    <xf numFmtId="180" fontId="3" fillId="62" borderId="23" applyNumberFormat="0" applyProtection="0">
      <alignment horizontal="left" vertical="center" indent="1"/>
    </xf>
    <xf numFmtId="180" fontId="3" fillId="62" borderId="23" applyNumberFormat="0" applyProtection="0">
      <alignment horizontal="left" vertical="top" indent="1"/>
    </xf>
    <xf numFmtId="180" fontId="3" fillId="58" borderId="23" applyNumberFormat="0" applyProtection="0">
      <alignment horizontal="left" vertical="center" indent="1"/>
    </xf>
    <xf numFmtId="180" fontId="3" fillId="58" borderId="23" applyNumberFormat="0" applyProtection="0">
      <alignment horizontal="left" vertical="top" indent="1"/>
    </xf>
    <xf numFmtId="180" fontId="3" fillId="64" borderId="23" applyNumberFormat="0" applyProtection="0">
      <alignment horizontal="left" vertical="center" indent="1"/>
    </xf>
    <xf numFmtId="180" fontId="3" fillId="64" borderId="23" applyNumberFormat="0" applyProtection="0">
      <alignment horizontal="left" vertical="top" indent="1"/>
    </xf>
    <xf numFmtId="180" fontId="3" fillId="65" borderId="23" applyNumberFormat="0" applyProtection="0">
      <alignment horizontal="left" vertical="center" indent="1"/>
    </xf>
    <xf numFmtId="180" fontId="3" fillId="65" borderId="23" applyNumberFormat="0" applyProtection="0">
      <alignment horizontal="left" vertical="top" indent="1"/>
    </xf>
    <xf numFmtId="180" fontId="13" fillId="0" borderId="0"/>
    <xf numFmtId="180" fontId="56" fillId="66" borderId="23" applyNumberFormat="0" applyProtection="0">
      <alignment horizontal="left" vertical="top" indent="1"/>
    </xf>
    <xf numFmtId="180" fontId="56" fillId="58" borderId="23" applyNumberFormat="0" applyProtection="0">
      <alignment horizontal="left" vertical="top" indent="1"/>
    </xf>
    <xf numFmtId="180" fontId="62" fillId="68" borderId="0"/>
    <xf numFmtId="180" fontId="62" fillId="4" borderId="25">
      <protection locked="0"/>
    </xf>
    <xf numFmtId="180" fontId="62" fillId="68" borderId="0"/>
    <xf numFmtId="180" fontId="64" fillId="69" borderId="0"/>
    <xf numFmtId="180" fontId="64" fillId="70" borderId="0"/>
    <xf numFmtId="180" fontId="64" fillId="71" borderId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1" fillId="11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6" fillId="49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1" fillId="15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6" fillId="50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1" fillId="19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6" fillId="51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1" fillId="23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6" fillId="4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1" fillId="27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6" fillId="3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1" fillId="31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36" fillId="52" borderId="0" applyNumberFormat="0" applyBorder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24" fillId="7" borderId="7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47" fillId="41" borderId="14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25" fillId="8" borderId="8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52" fillId="53" borderId="22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26" fillId="8" borderId="7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38" fillId="53" borderId="14" applyNumberFormat="0" applyAlignment="0" applyProtection="0"/>
    <xf numFmtId="180" fontId="68" fillId="0" borderId="0" applyNumberFormat="0" applyFill="0" applyBorder="0" applyAlignment="0" applyProtection="0">
      <alignment vertical="top"/>
      <protection locked="0"/>
    </xf>
    <xf numFmtId="180" fontId="69" fillId="0" borderId="0" applyNumberFormat="0" applyFill="0" applyBorder="0" applyAlignment="0" applyProtection="0">
      <alignment vertical="top"/>
      <protection locked="0"/>
    </xf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19" fillId="0" borderId="4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44" fillId="0" borderId="16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20" fillId="0" borderId="5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45" fillId="0" borderId="17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21" fillId="0" borderId="6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46" fillId="0" borderId="18" applyNumberFormat="0" applyFill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21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46" fillId="0" borderId="0" applyNumberFormat="0" applyFill="0" applyBorder="0" applyAlignment="0" applyProtection="0"/>
    <xf numFmtId="180" fontId="70" fillId="0" borderId="0" applyBorder="0">
      <alignment horizontal="center" vertical="center" wrapText="1"/>
    </xf>
    <xf numFmtId="180" fontId="71" fillId="0" borderId="28" applyBorder="0">
      <alignment horizontal="center" vertical="center" wrapText="1"/>
    </xf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16" fillId="0" borderId="12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66" fillId="0" borderId="26" applyNumberFormat="0" applyFill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28" fillId="9" borderId="10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39" fillId="54" borderId="15" applyNumberFormat="0" applyAlignment="0" applyProtection="0"/>
    <xf numFmtId="180" fontId="75" fillId="0" borderId="0">
      <alignment horizontal="center" vertical="top" wrapText="1"/>
    </xf>
    <xf numFmtId="180" fontId="76" fillId="0" borderId="0">
      <alignment horizontal="center" vertical="center" wrapText="1"/>
    </xf>
    <xf numFmtId="180" fontId="77" fillId="73" borderId="0" applyFill="0">
      <alignment wrapText="1"/>
    </xf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18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65" fillId="0" borderId="0" applyNumberFormat="0" applyFill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23" fillId="6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49" fillId="55" borderId="0" applyNumberFormat="0" applyBorder="0" applyAlignment="0" applyProtection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78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6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66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6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6" fillId="0" borderId="0"/>
    <xf numFmtId="180" fontId="6" fillId="0" borderId="0"/>
    <xf numFmtId="180" fontId="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80" fillId="0" borderId="0"/>
    <xf numFmtId="180" fontId="2" fillId="0" borderId="0"/>
    <xf numFmtId="180" fontId="2" fillId="0" borderId="0"/>
    <xf numFmtId="180" fontId="2" fillId="0" borderId="0"/>
    <xf numFmtId="180" fontId="2" fillId="0" borderId="0"/>
    <xf numFmtId="180" fontId="13" fillId="0" borderId="0"/>
    <xf numFmtId="180" fontId="6" fillId="0" borderId="0"/>
    <xf numFmtId="180" fontId="6" fillId="0" borderId="0"/>
    <xf numFmtId="180" fontId="6" fillId="0" borderId="0"/>
    <xf numFmtId="180" fontId="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" fillId="0" borderId="0"/>
    <xf numFmtId="180" fontId="2" fillId="0" borderId="0"/>
    <xf numFmtId="180" fontId="2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3" fillId="0" borderId="0"/>
    <xf numFmtId="180" fontId="13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1" fillId="0" borderId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22" fillId="5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7" fillId="37" borderId="0" applyNumberFormat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30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56" borderId="2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13" fillId="10" borderId="11" applyNumberFormat="0" applyFont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27" fillId="0" borderId="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8" fillId="0" borderId="19" applyNumberFormat="0" applyFill="0" applyAlignment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32" fillId="0" borderId="0"/>
    <xf numFmtId="180" fontId="32" fillId="0" borderId="0"/>
    <xf numFmtId="180" fontId="32" fillId="0" borderId="0"/>
    <xf numFmtId="180" fontId="4" fillId="0" borderId="0"/>
    <xf numFmtId="180" fontId="4" fillId="0" borderId="0"/>
    <xf numFmtId="180" fontId="4" fillId="0" borderId="0"/>
    <xf numFmtId="180" fontId="32" fillId="0" borderId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67" fillId="0" borderId="0" applyNumberFormat="0" applyFill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12" fillId="2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43" fillId="38" borderId="0" applyNumberFormat="0" applyBorder="0" applyAlignment="0" applyProtection="0"/>
    <xf numFmtId="180" fontId="17" fillId="0" borderId="1" applyBorder="0">
      <alignment horizontal="center" vertical="center" wrapText="1"/>
    </xf>
    <xf numFmtId="170" fontId="2" fillId="0" borderId="0" applyFont="0" applyFill="0" applyBorder="0" applyAlignment="0" applyProtection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3" fillId="0" borderId="0"/>
    <xf numFmtId="180" fontId="2" fillId="0" borderId="0"/>
    <xf numFmtId="180" fontId="3" fillId="0" borderId="0"/>
    <xf numFmtId="18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80" fontId="3" fillId="0" borderId="0"/>
    <xf numFmtId="180" fontId="3" fillId="0" borderId="0"/>
    <xf numFmtId="180" fontId="17" fillId="0" borderId="0"/>
    <xf numFmtId="180" fontId="17" fillId="0" borderId="0"/>
    <xf numFmtId="180" fontId="2" fillId="0" borderId="0"/>
    <xf numFmtId="180" fontId="17" fillId="0" borderId="0"/>
    <xf numFmtId="180" fontId="17" fillId="0" borderId="0"/>
    <xf numFmtId="180" fontId="3" fillId="0" borderId="0"/>
    <xf numFmtId="180" fontId="3" fillId="0" borderId="0"/>
    <xf numFmtId="180" fontId="17" fillId="0" borderId="0"/>
    <xf numFmtId="180" fontId="3" fillId="0" borderId="0"/>
    <xf numFmtId="180" fontId="3" fillId="0" borderId="0"/>
    <xf numFmtId="180" fontId="1" fillId="0" borderId="0"/>
    <xf numFmtId="180" fontId="1" fillId="0" borderId="0"/>
    <xf numFmtId="180" fontId="17" fillId="0" borderId="0"/>
    <xf numFmtId="180" fontId="3" fillId="0" borderId="0"/>
    <xf numFmtId="180" fontId="1" fillId="0" borderId="0"/>
    <xf numFmtId="180" fontId="9" fillId="0" borderId="0"/>
    <xf numFmtId="180" fontId="9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7" fillId="0" borderId="0"/>
    <xf numFmtId="180" fontId="1" fillId="0" borderId="0"/>
    <xf numFmtId="180" fontId="3" fillId="0" borderId="0"/>
    <xf numFmtId="180" fontId="84" fillId="0" borderId="0"/>
    <xf numFmtId="180" fontId="17" fillId="0" borderId="0"/>
    <xf numFmtId="180" fontId="17" fillId="0" borderId="0"/>
    <xf numFmtId="18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0" fontId="3" fillId="0" borderId="0"/>
    <xf numFmtId="180" fontId="3" fillId="0" borderId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8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0" fontId="3" fillId="0" borderId="0"/>
    <xf numFmtId="180" fontId="2" fillId="0" borderId="0"/>
    <xf numFmtId="0" fontId="9" fillId="10" borderId="11" applyNumberFormat="0" applyFont="0" applyAlignment="0" applyProtection="0"/>
    <xf numFmtId="0" fontId="96" fillId="0" borderId="0"/>
  </cellStyleXfs>
  <cellXfs count="224">
    <xf numFmtId="180" fontId="0" fillId="0" borderId="0" xfId="0"/>
    <xf numFmtId="180" fontId="83" fillId="0" borderId="0" xfId="0" applyFont="1" applyAlignment="1">
      <alignment horizontal="justify" vertical="center"/>
    </xf>
    <xf numFmtId="180" fontId="83" fillId="75" borderId="0" xfId="0" applyFont="1" applyFill="1" applyAlignment="1">
      <alignment horizontal="center" vertical="center"/>
    </xf>
    <xf numFmtId="180" fontId="83" fillId="0" borderId="0" xfId="0" applyFont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2" fontId="83" fillId="0" borderId="0" xfId="0" applyNumberFormat="1" applyFont="1" applyAlignment="1">
      <alignment horizontal="center" vertical="center" wrapText="1"/>
    </xf>
    <xf numFmtId="14" fontId="83" fillId="0" borderId="0" xfId="0" applyNumberFormat="1" applyFont="1" applyAlignment="1">
      <alignment horizontal="center" vertical="center"/>
    </xf>
    <xf numFmtId="180" fontId="83" fillId="75" borderId="0" xfId="0" applyFont="1" applyFill="1"/>
    <xf numFmtId="180" fontId="83" fillId="0" borderId="0" xfId="0" applyFont="1"/>
    <xf numFmtId="180" fontId="83" fillId="0" borderId="0" xfId="0" applyFont="1" applyFill="1" applyBorder="1"/>
    <xf numFmtId="180" fontId="83" fillId="0" borderId="0" xfId="0" applyFont="1" applyFill="1"/>
    <xf numFmtId="180" fontId="83" fillId="75" borderId="0" xfId="0" applyFont="1" applyFill="1" applyAlignment="1">
      <alignment horizontal="center"/>
    </xf>
    <xf numFmtId="2" fontId="83" fillId="0" borderId="0" xfId="0" applyNumberFormat="1" applyFont="1" applyFill="1" applyAlignment="1">
      <alignment horizontal="center" vertical="center" wrapText="1"/>
    </xf>
    <xf numFmtId="14" fontId="83" fillId="0" borderId="0" xfId="0" applyNumberFormat="1" applyFont="1" applyFill="1" applyAlignment="1">
      <alignment horizontal="center" vertical="center"/>
    </xf>
    <xf numFmtId="180" fontId="83" fillId="0" borderId="0" xfId="0" applyFont="1" applyFill="1" applyBorder="1" applyAlignment="1"/>
    <xf numFmtId="2" fontId="83" fillId="0" borderId="0" xfId="0" applyNumberFormat="1" applyFont="1" applyFill="1" applyAlignment="1">
      <alignment wrapText="1"/>
    </xf>
    <xf numFmtId="180" fontId="83" fillId="0" borderId="0" xfId="0" applyFont="1" applyFill="1" applyAlignment="1"/>
    <xf numFmtId="180" fontId="88" fillId="0" borderId="0" xfId="0" applyFont="1" applyFill="1" applyAlignment="1">
      <alignment horizontal="left" vertical="center"/>
    </xf>
    <xf numFmtId="49" fontId="84" fillId="75" borderId="1" xfId="0" applyNumberFormat="1" applyFont="1" applyFill="1" applyBorder="1" applyAlignment="1">
      <alignment horizontal="center" vertical="center" wrapText="1"/>
    </xf>
    <xf numFmtId="180" fontId="83" fillId="75" borderId="0" xfId="0" applyFont="1" applyFill="1" applyBorder="1" applyAlignment="1"/>
    <xf numFmtId="180" fontId="83" fillId="75" borderId="0" xfId="0" applyFont="1" applyFill="1" applyAlignment="1"/>
    <xf numFmtId="180" fontId="88" fillId="75" borderId="0" xfId="0" applyFont="1" applyFill="1" applyAlignment="1">
      <alignment horizontal="left" vertical="center"/>
    </xf>
    <xf numFmtId="49" fontId="83" fillId="75" borderId="0" xfId="0" applyNumberFormat="1" applyFont="1" applyFill="1" applyAlignment="1">
      <alignment horizontal="center" vertical="center"/>
    </xf>
    <xf numFmtId="1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2" fontId="83" fillId="75" borderId="0" xfId="0" applyNumberFormat="1" applyFont="1" applyFill="1" applyAlignment="1">
      <alignment horizontal="center" vertical="center"/>
    </xf>
    <xf numFmtId="180" fontId="83" fillId="75" borderId="1" xfId="0" applyFont="1" applyFill="1" applyBorder="1" applyAlignment="1">
      <alignment horizontal="center" vertical="center"/>
    </xf>
    <xf numFmtId="180" fontId="83" fillId="75" borderId="0" xfId="0" applyNumberFormat="1" applyFont="1" applyFill="1" applyBorder="1" applyAlignment="1">
      <alignment horizontal="center" vertical="center"/>
    </xf>
    <xf numFmtId="180" fontId="83" fillId="75" borderId="0" xfId="0" applyFont="1" applyFill="1" applyBorder="1" applyAlignment="1">
      <alignment horizontal="center"/>
    </xf>
    <xf numFmtId="14" fontId="84" fillId="75" borderId="1" xfId="0" applyNumberFormat="1" applyFont="1" applyFill="1" applyBorder="1" applyAlignment="1">
      <alignment horizontal="center" vertical="center"/>
    </xf>
    <xf numFmtId="14" fontId="85" fillId="75" borderId="1" xfId="0" applyNumberFormat="1" applyFont="1" applyFill="1" applyBorder="1" applyAlignment="1">
      <alignment horizontal="center" vertical="center" wrapText="1"/>
    </xf>
    <xf numFmtId="180" fontId="83" fillId="75" borderId="31" xfId="0" applyFont="1" applyFill="1" applyBorder="1" applyAlignment="1">
      <alignment horizontal="center" vertical="center" wrapText="1"/>
    </xf>
    <xf numFmtId="180" fontId="83" fillId="0" borderId="0" xfId="0" applyFont="1" applyFill="1" applyAlignment="1">
      <alignment wrapText="1"/>
    </xf>
    <xf numFmtId="180" fontId="83" fillId="0" borderId="0" xfId="0" applyFont="1" applyAlignment="1">
      <alignment horizontal="center" vertical="center" wrapText="1"/>
    </xf>
    <xf numFmtId="49" fontId="83" fillId="75" borderId="0" xfId="0" applyNumberFormat="1" applyFont="1" applyFill="1" applyBorder="1" applyAlignment="1">
      <alignment horizontal="center" vertical="center"/>
    </xf>
    <xf numFmtId="14" fontId="83" fillId="75" borderId="31" xfId="0" applyNumberFormat="1" applyFont="1" applyFill="1" applyBorder="1" applyAlignment="1">
      <alignment horizontal="center" vertical="center"/>
    </xf>
    <xf numFmtId="180" fontId="83" fillId="75" borderId="31" xfId="0" applyFont="1" applyFill="1" applyBorder="1" applyAlignment="1">
      <alignment horizontal="center" vertical="center"/>
    </xf>
    <xf numFmtId="180" fontId="83" fillId="0" borderId="0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 vertical="center" wrapText="1"/>
    </xf>
    <xf numFmtId="180" fontId="83" fillId="0" borderId="0" xfId="0" applyFont="1" applyFill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2" fontId="90" fillId="75" borderId="0" xfId="0" applyNumberFormat="1" applyFont="1" applyFill="1"/>
    <xf numFmtId="2" fontId="83" fillId="75" borderId="0" xfId="0" applyNumberFormat="1" applyFont="1" applyFill="1" applyAlignment="1">
      <alignment horizontal="center" vertical="center" wrapText="1"/>
    </xf>
    <xf numFmtId="14" fontId="83" fillId="75" borderId="0" xfId="0" applyNumberFormat="1" applyFont="1" applyFill="1" applyAlignment="1">
      <alignment horizontal="center" vertical="center"/>
    </xf>
    <xf numFmtId="1" fontId="84" fillId="75" borderId="36" xfId="59048" applyNumberFormat="1" applyFont="1" applyFill="1" applyBorder="1" applyAlignment="1" applyProtection="1">
      <alignment horizontal="center" vertical="center" wrapText="1"/>
      <protection locked="0"/>
    </xf>
    <xf numFmtId="0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31" xfId="0" applyFont="1" applyFill="1" applyBorder="1" applyAlignment="1">
      <alignment horizontal="center" vertical="center" wrapText="1"/>
    </xf>
    <xf numFmtId="180" fontId="83" fillId="75" borderId="31" xfId="0" applyNumberFormat="1" applyFont="1" applyFill="1" applyBorder="1" applyAlignment="1">
      <alignment horizontal="center" vertical="center"/>
    </xf>
    <xf numFmtId="180" fontId="83" fillId="75" borderId="31" xfId="0" applyNumberFormat="1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/>
    </xf>
    <xf numFmtId="4" fontId="86" fillId="75" borderId="1" xfId="0" applyNumberFormat="1" applyFont="1" applyFill="1" applyBorder="1" applyAlignment="1">
      <alignment horizontal="center" vertical="center"/>
    </xf>
    <xf numFmtId="180" fontId="83" fillId="75" borderId="0" xfId="0" applyNumberFormat="1" applyFont="1" applyFill="1" applyBorder="1" applyAlignment="1">
      <alignment horizontal="center" vertical="center"/>
    </xf>
    <xf numFmtId="2" fontId="83" fillId="0" borderId="0" xfId="0" applyNumberFormat="1" applyFont="1" applyFill="1" applyAlignment="1">
      <alignment horizontal="center" vertical="center"/>
    </xf>
    <xf numFmtId="2" fontId="83" fillId="0" borderId="0" xfId="0" applyNumberFormat="1" applyFont="1" applyFill="1"/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4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1" xfId="0" applyFont="1" applyFill="1" applyBorder="1"/>
    <xf numFmtId="180" fontId="84" fillId="75" borderId="0" xfId="0" applyFont="1" applyFill="1"/>
    <xf numFmtId="180" fontId="84" fillId="75" borderId="1" xfId="0" applyFont="1" applyFill="1" applyBorder="1" applyAlignment="1">
      <alignment horizontal="center" vertical="center" wrapText="1"/>
    </xf>
    <xf numFmtId="4" fontId="84" fillId="75" borderId="1" xfId="0" applyNumberFormat="1" applyFont="1" applyFill="1" applyBorder="1" applyAlignment="1">
      <alignment horizontal="center" vertical="center"/>
    </xf>
    <xf numFmtId="4" fontId="84" fillId="75" borderId="1" xfId="0" applyNumberFormat="1" applyFont="1" applyFill="1" applyBorder="1" applyAlignment="1">
      <alignment horizontal="center" vertical="center" wrapText="1"/>
    </xf>
    <xf numFmtId="180" fontId="84" fillId="75" borderId="1" xfId="0" applyFont="1" applyFill="1" applyBorder="1" applyAlignment="1">
      <alignment horizontal="center" vertical="center"/>
    </xf>
    <xf numFmtId="14" fontId="84" fillId="75" borderId="1" xfId="0" applyNumberFormat="1" applyFont="1" applyFill="1" applyBorder="1" applyAlignment="1">
      <alignment horizontal="center" vertical="center" wrapText="1"/>
    </xf>
    <xf numFmtId="14" fontId="84" fillId="75" borderId="0" xfId="0" applyNumberFormat="1" applyFont="1" applyFill="1" applyBorder="1" applyAlignment="1">
      <alignment horizontal="center" vertical="center"/>
    </xf>
    <xf numFmtId="14" fontId="84" fillId="75" borderId="31" xfId="0" applyNumberFormat="1" applyFont="1" applyFill="1" applyBorder="1" applyAlignment="1">
      <alignment horizontal="center" vertical="center"/>
    </xf>
    <xf numFmtId="180" fontId="84" fillId="75" borderId="31" xfId="0" applyFont="1" applyFill="1" applyBorder="1" applyAlignment="1">
      <alignment horizontal="center" vertical="center"/>
    </xf>
    <xf numFmtId="180" fontId="84" fillId="75" borderId="31" xfId="0" applyNumberFormat="1" applyFont="1" applyFill="1" applyBorder="1" applyAlignment="1">
      <alignment horizontal="center" vertical="center"/>
    </xf>
    <xf numFmtId="180" fontId="84" fillId="75" borderId="31" xfId="0" applyNumberFormat="1" applyFont="1" applyFill="1" applyBorder="1" applyAlignment="1">
      <alignment horizontal="center" vertical="center" wrapText="1"/>
    </xf>
    <xf numFmtId="49" fontId="84" fillId="75" borderId="1" xfId="8" applyNumberFormat="1" applyFont="1" applyFill="1" applyBorder="1" applyAlignment="1">
      <alignment horizontal="center" vertical="center"/>
    </xf>
    <xf numFmtId="14" fontId="83" fillId="75" borderId="0" xfId="0" applyNumberFormat="1" applyFont="1" applyFill="1" applyBorder="1" applyAlignment="1">
      <alignment horizontal="center" vertical="center"/>
    </xf>
    <xf numFmtId="14" fontId="85" fillId="75" borderId="0" xfId="0" applyNumberFormat="1" applyFont="1" applyFill="1" applyBorder="1" applyAlignment="1">
      <alignment horizontal="center" vertical="center" wrapText="1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3" fillId="0" borderId="0" xfId="0" applyFont="1" applyFill="1" applyAlignment="1">
      <alignment horizontal="center" vertical="center"/>
    </xf>
    <xf numFmtId="0" fontId="83" fillId="75" borderId="0" xfId="0" applyNumberFormat="1" applyFont="1" applyFill="1" applyBorder="1" applyAlignment="1">
      <alignment horizontal="center" vertical="center" wrapText="1"/>
    </xf>
    <xf numFmtId="14" fontId="83" fillId="0" borderId="0" xfId="0" applyNumberFormat="1" applyFont="1" applyFill="1" applyBorder="1" applyAlignment="1">
      <alignment horizontal="center" vertical="center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49" fontId="83" fillId="0" borderId="0" xfId="0" applyNumberFormat="1" applyFont="1" applyFill="1" applyAlignment="1">
      <alignment horizontal="center" vertical="center"/>
    </xf>
    <xf numFmtId="49" fontId="83" fillId="75" borderId="1" xfId="0" applyNumberFormat="1" applyFont="1" applyFill="1" applyBorder="1" applyAlignment="1">
      <alignment horizontal="center"/>
    </xf>
    <xf numFmtId="49" fontId="83" fillId="0" borderId="0" xfId="0" applyNumberFormat="1" applyFont="1" applyFill="1"/>
    <xf numFmtId="49" fontId="83" fillId="0" borderId="0" xfId="0" applyNumberFormat="1" applyFont="1" applyFill="1" applyBorder="1" applyAlignment="1">
      <alignment horizontal="center" vertical="center"/>
    </xf>
    <xf numFmtId="180" fontId="83" fillId="75" borderId="0" xfId="0" applyFont="1" applyFill="1" applyAlignment="1">
      <alignment horizontal="center" vertical="center" wrapText="1"/>
    </xf>
    <xf numFmtId="49" fontId="83" fillId="75" borderId="1" xfId="0" applyNumberFormat="1" applyFont="1" applyFill="1" applyBorder="1" applyAlignment="1">
      <alignment horizontal="center" vertical="center" wrapText="1"/>
    </xf>
    <xf numFmtId="4" fontId="85" fillId="75" borderId="1" xfId="0" applyNumberFormat="1" applyFont="1" applyFill="1" applyBorder="1" applyAlignment="1">
      <alignment horizontal="center" vertical="center" wrapText="1"/>
    </xf>
    <xf numFmtId="180" fontId="91" fillId="75" borderId="0" xfId="0" applyFont="1" applyFill="1" applyAlignment="1">
      <alignment horizontal="center"/>
    </xf>
    <xf numFmtId="180" fontId="41" fillId="0" borderId="0" xfId="0" applyFont="1" applyFill="1" applyAlignment="1">
      <alignment horizontal="center" vertical="center" wrapText="1"/>
    </xf>
    <xf numFmtId="180" fontId="41" fillId="0" borderId="0" xfId="0" applyFont="1" applyFill="1" applyAlignment="1">
      <alignment horizontal="center" vertical="center"/>
    </xf>
    <xf numFmtId="4" fontId="86" fillId="0" borderId="1" xfId="0" applyNumberFormat="1" applyFont="1" applyFill="1" applyBorder="1" applyAlignment="1">
      <alignment horizontal="center" vertical="center"/>
    </xf>
    <xf numFmtId="180" fontId="84" fillId="0" borderId="31" xfId="0" applyFont="1" applyFill="1" applyBorder="1" applyAlignment="1">
      <alignment horizontal="center" vertical="center"/>
    </xf>
    <xf numFmtId="180" fontId="83" fillId="0" borderId="0" xfId="0" applyFont="1" applyFill="1" applyAlignment="1">
      <alignment horizontal="center" vertical="center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87" fillId="0" borderId="0" xfId="0" applyFont="1" applyFill="1" applyAlignment="1">
      <alignment horizontal="left" vertical="center"/>
    </xf>
    <xf numFmtId="180" fontId="41" fillId="75" borderId="0" xfId="0" applyFont="1" applyFill="1" applyAlignment="1">
      <alignment horizontal="center" vertical="center" wrapText="1"/>
    </xf>
    <xf numFmtId="2" fontId="41" fillId="0" borderId="1" xfId="0" applyNumberFormat="1" applyFont="1" applyFill="1" applyBorder="1" applyAlignment="1">
      <alignment vertical="center" wrapText="1"/>
    </xf>
    <xf numFmtId="180" fontId="83" fillId="75" borderId="0" xfId="0" applyFont="1" applyFill="1" applyAlignment="1">
      <alignment horizontal="center" vertical="center" wrapText="1"/>
    </xf>
    <xf numFmtId="180" fontId="83" fillId="0" borderId="0" xfId="0" applyFont="1" applyFill="1" applyBorder="1" applyAlignment="1">
      <alignment horizontal="center" vertical="center" wrapText="1"/>
    </xf>
    <xf numFmtId="0" fontId="84" fillId="75" borderId="1" xfId="0" applyNumberFormat="1" applyFont="1" applyFill="1" applyBorder="1" applyAlignment="1">
      <alignment horizontal="center" vertical="center" wrapText="1"/>
    </xf>
    <xf numFmtId="180" fontId="84" fillId="75" borderId="34" xfId="0" applyFont="1" applyFill="1" applyBorder="1" applyAlignment="1">
      <alignment horizontal="center" vertical="center"/>
    </xf>
    <xf numFmtId="180" fontId="84" fillId="75" borderId="1" xfId="8" applyFont="1" applyFill="1" applyBorder="1" applyAlignment="1">
      <alignment horizontal="center" vertical="center" wrapText="1"/>
    </xf>
    <xf numFmtId="180" fontId="84" fillId="75" borderId="1" xfId="8" applyNumberFormat="1" applyFont="1" applyFill="1" applyBorder="1" applyAlignment="1">
      <alignment horizontal="center" vertical="center" wrapText="1"/>
    </xf>
    <xf numFmtId="4" fontId="83" fillId="75" borderId="1" xfId="8" applyNumberFormat="1" applyFont="1" applyFill="1" applyBorder="1" applyAlignment="1">
      <alignment horizontal="center" vertical="center" wrapText="1"/>
    </xf>
    <xf numFmtId="14" fontId="85" fillId="75" borderId="1" xfId="0" applyNumberFormat="1" applyFont="1" applyFill="1" applyBorder="1" applyAlignment="1">
      <alignment horizontal="center" vertical="center"/>
    </xf>
    <xf numFmtId="49" fontId="85" fillId="75" borderId="1" xfId="0" applyNumberFormat="1" applyFont="1" applyFill="1" applyBorder="1" applyAlignment="1">
      <alignment horizontal="center" vertical="center" wrapText="1"/>
    </xf>
    <xf numFmtId="14" fontId="84" fillId="75" borderId="1" xfId="8" applyNumberFormat="1" applyFont="1" applyFill="1" applyBorder="1" applyAlignment="1">
      <alignment horizontal="center" vertical="center"/>
    </xf>
    <xf numFmtId="180" fontId="83" fillId="75" borderId="1" xfId="0" applyFont="1" applyFill="1" applyBorder="1"/>
    <xf numFmtId="4" fontId="84" fillId="75" borderId="1" xfId="8" applyNumberFormat="1" applyFont="1" applyFill="1" applyBorder="1" applyAlignment="1">
      <alignment horizontal="center" vertical="center" wrapText="1"/>
    </xf>
    <xf numFmtId="2" fontId="92" fillId="75" borderId="1" xfId="0" applyNumberFormat="1" applyFont="1" applyFill="1" applyBorder="1" applyAlignment="1">
      <alignment vertical="center" wrapText="1"/>
    </xf>
    <xf numFmtId="180" fontId="83" fillId="75" borderId="1" xfId="0" applyFont="1" applyFill="1" applyBorder="1" applyAlignment="1">
      <alignment horizontal="center" vertical="center" wrapText="1"/>
    </xf>
    <xf numFmtId="49" fontId="83" fillId="75" borderId="1" xfId="0" applyNumberFormat="1" applyFont="1" applyFill="1" applyBorder="1" applyAlignment="1">
      <alignment horizontal="center" vertical="center"/>
    </xf>
    <xf numFmtId="49" fontId="84" fillId="75" borderId="1" xfId="8" applyNumberFormat="1" applyFont="1" applyFill="1" applyBorder="1" applyAlignment="1">
      <alignment horizontal="center" vertical="center" wrapText="1"/>
    </xf>
    <xf numFmtId="180" fontId="84" fillId="75" borderId="0" xfId="0" applyFont="1" applyFill="1" applyBorder="1" applyAlignment="1">
      <alignment horizontal="center" vertical="center" wrapText="1"/>
    </xf>
    <xf numFmtId="2" fontId="84" fillId="75" borderId="0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0" xfId="0" applyNumberFormat="1" applyFont="1" applyFill="1" applyBorder="1" applyAlignment="1">
      <alignment horizontal="center" vertical="center"/>
    </xf>
    <xf numFmtId="180" fontId="84" fillId="75" borderId="0" xfId="0" applyFont="1" applyFill="1" applyBorder="1" applyAlignment="1">
      <alignment horizontal="center" vertical="center"/>
    </xf>
    <xf numFmtId="4" fontId="84" fillId="75" borderId="0" xfId="0" applyNumberFormat="1" applyFont="1" applyFill="1" applyBorder="1" applyAlignment="1">
      <alignment horizontal="center" vertical="center" wrapText="1"/>
    </xf>
    <xf numFmtId="180" fontId="84" fillId="75" borderId="0" xfId="0" applyNumberFormat="1" applyFont="1" applyFill="1" applyBorder="1" applyAlignment="1">
      <alignment horizontal="center" vertical="center" wrapText="1"/>
    </xf>
    <xf numFmtId="180" fontId="84" fillId="75" borderId="0" xfId="59048" applyNumberFormat="1" applyFont="1" applyFill="1" applyBorder="1" applyAlignment="1" applyProtection="1">
      <alignment horizontal="center" vertical="center" wrapText="1"/>
      <protection locked="0"/>
    </xf>
    <xf numFmtId="14" fontId="84" fillId="75" borderId="0" xfId="0" applyNumberFormat="1" applyFont="1" applyFill="1" applyBorder="1" applyAlignment="1">
      <alignment horizontal="center" vertical="center" wrapText="1"/>
    </xf>
    <xf numFmtId="180" fontId="84" fillId="75" borderId="0" xfId="8" applyFont="1" applyFill="1" applyBorder="1" applyAlignment="1">
      <alignment horizontal="center" vertical="center" wrapText="1"/>
    </xf>
    <xf numFmtId="49" fontId="84" fillId="75" borderId="0" xfId="8" applyNumberFormat="1" applyFont="1" applyFill="1" applyBorder="1" applyAlignment="1">
      <alignment horizontal="center" vertical="center"/>
    </xf>
    <xf numFmtId="180" fontId="84" fillId="75" borderId="0" xfId="0" applyFont="1" applyFill="1" applyBorder="1"/>
    <xf numFmtId="2" fontId="41" fillId="75" borderId="1" xfId="0" applyNumberFormat="1" applyFont="1" applyFill="1" applyBorder="1" applyAlignment="1">
      <alignment vertical="center" wrapText="1"/>
    </xf>
    <xf numFmtId="2" fontId="84" fillId="75" borderId="1" xfId="0" applyNumberFormat="1" applyFont="1" applyFill="1" applyBorder="1" applyAlignment="1">
      <alignment horizontal="center" vertical="center" wrapText="1"/>
    </xf>
    <xf numFmtId="180" fontId="84" fillId="75" borderId="1" xfId="0" applyNumberFormat="1" applyFont="1" applyFill="1" applyBorder="1" applyAlignment="1">
      <alignment horizontal="center" vertical="center" wrapText="1"/>
    </xf>
    <xf numFmtId="2" fontId="84" fillId="75" borderId="0" xfId="0" applyNumberFormat="1" applyFont="1" applyFill="1" applyAlignment="1">
      <alignment wrapText="1"/>
    </xf>
    <xf numFmtId="49" fontId="83" fillId="76" borderId="1" xfId="0" applyNumberFormat="1" applyFont="1" applyFill="1" applyBorder="1" applyAlignment="1">
      <alignment horizontal="center" vertical="center" wrapText="1"/>
    </xf>
    <xf numFmtId="49" fontId="84" fillId="76" borderId="1" xfId="0" applyNumberFormat="1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49" fontId="84" fillId="75" borderId="0" xfId="0" applyNumberFormat="1" applyFont="1" applyFill="1" applyBorder="1" applyAlignment="1">
      <alignment horizontal="center" vertical="center" wrapText="1"/>
    </xf>
    <xf numFmtId="49" fontId="83" fillId="75" borderId="0" xfId="0" applyNumberFormat="1" applyFont="1" applyFill="1" applyBorder="1" applyAlignment="1">
      <alignment horizontal="center" vertical="center" wrapText="1"/>
    </xf>
    <xf numFmtId="180" fontId="84" fillId="75" borderId="0" xfId="8" applyNumberFormat="1" applyFont="1" applyFill="1" applyBorder="1" applyAlignment="1">
      <alignment horizontal="center" vertical="center" wrapText="1"/>
    </xf>
    <xf numFmtId="4" fontId="83" fillId="75" borderId="0" xfId="8" applyNumberFormat="1" applyFont="1" applyFill="1" applyBorder="1" applyAlignment="1">
      <alignment horizontal="center" vertical="center" wrapText="1"/>
    </xf>
    <xf numFmtId="4" fontId="85" fillId="75" borderId="0" xfId="0" applyNumberFormat="1" applyFont="1" applyFill="1" applyBorder="1" applyAlignment="1">
      <alignment horizontal="center" vertical="center" wrapText="1"/>
    </xf>
    <xf numFmtId="14" fontId="85" fillId="75" borderId="0" xfId="0" applyNumberFormat="1" applyFont="1" applyFill="1" applyBorder="1" applyAlignment="1">
      <alignment horizontal="center" vertical="center"/>
    </xf>
    <xf numFmtId="49" fontId="85" fillId="75" borderId="0" xfId="0" applyNumberFormat="1" applyFont="1" applyFill="1" applyBorder="1" applyAlignment="1">
      <alignment horizontal="center" vertical="center" wrapText="1"/>
    </xf>
    <xf numFmtId="14" fontId="84" fillId="75" borderId="0" xfId="8" applyNumberFormat="1" applyFont="1" applyFill="1" applyBorder="1" applyAlignment="1">
      <alignment horizontal="center" vertical="center"/>
    </xf>
    <xf numFmtId="0" fontId="84" fillId="75" borderId="0" xfId="0" applyNumberFormat="1" applyFont="1" applyFill="1" applyBorder="1" applyAlignment="1">
      <alignment horizontal="center" vertical="center" wrapText="1"/>
    </xf>
    <xf numFmtId="180" fontId="83" fillId="75" borderId="0" xfId="0" applyFont="1" applyFill="1" applyBorder="1"/>
    <xf numFmtId="2" fontId="93" fillId="75" borderId="0" xfId="0" applyNumberFormat="1" applyFont="1" applyFill="1" applyBorder="1" applyAlignment="1">
      <alignment vertical="center" wrapText="1"/>
    </xf>
    <xf numFmtId="180" fontId="83" fillId="75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/>
    </xf>
    <xf numFmtId="4" fontId="15" fillId="0" borderId="1" xfId="8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/>
    </xf>
    <xf numFmtId="14" fontId="15" fillId="0" borderId="1" xfId="0" applyNumberFormat="1" applyFont="1" applyFill="1" applyBorder="1" applyAlignment="1">
      <alignment horizontal="center" vertical="center" wrapText="1"/>
    </xf>
    <xf numFmtId="180" fontId="95" fillId="0" borderId="0" xfId="0" applyFont="1"/>
    <xf numFmtId="0" fontId="97" fillId="0" borderId="1" xfId="0" applyNumberFormat="1" applyFont="1" applyFill="1" applyBorder="1" applyAlignment="1">
      <alignment horizontal="center" vertical="top"/>
    </xf>
    <xf numFmtId="0" fontId="97" fillId="0" borderId="1" xfId="0" applyNumberFormat="1" applyFont="1" applyFill="1" applyBorder="1" applyAlignment="1">
      <alignment horizontal="center" vertical="top" wrapText="1"/>
    </xf>
    <xf numFmtId="0" fontId="97" fillId="0" borderId="1" xfId="0" applyNumberFormat="1" applyFont="1" applyFill="1" applyBorder="1" applyAlignment="1">
      <alignment horizontal="center" vertical="center"/>
    </xf>
    <xf numFmtId="180" fontId="98" fillId="0" borderId="1" xfId="0" applyFont="1" applyFill="1" applyBorder="1"/>
    <xf numFmtId="0" fontId="98" fillId="0" borderId="1" xfId="0" applyNumberFormat="1" applyFont="1" applyFill="1" applyBorder="1" applyAlignment="1" applyProtection="1">
      <alignment horizontal="center" vertical="center" wrapText="1"/>
    </xf>
    <xf numFmtId="180" fontId="15" fillId="0" borderId="1" xfId="0" applyFont="1" applyFill="1" applyBorder="1" applyAlignment="1">
      <alignment horizontal="center" vertical="center" wrapText="1"/>
    </xf>
    <xf numFmtId="49" fontId="98" fillId="0" borderId="1" xfId="0" applyNumberFormat="1" applyFont="1" applyFill="1" applyBorder="1" applyAlignment="1">
      <alignment horizontal="center" vertical="center" wrapText="1"/>
    </xf>
    <xf numFmtId="180" fontId="15" fillId="0" borderId="1" xfId="8" applyFont="1" applyFill="1" applyBorder="1" applyAlignment="1">
      <alignment horizontal="center" vertical="center" wrapText="1"/>
    </xf>
    <xf numFmtId="180" fontId="15" fillId="0" borderId="1" xfId="0" applyFont="1" applyFill="1" applyBorder="1" applyAlignment="1">
      <alignment horizontal="center" vertical="center"/>
    </xf>
    <xf numFmtId="181" fontId="98" fillId="0" borderId="1" xfId="0" applyNumberFormat="1" applyFont="1" applyFill="1" applyBorder="1" applyAlignment="1" applyProtection="1">
      <alignment horizontal="center" vertical="center" wrapText="1"/>
    </xf>
    <xf numFmtId="4" fontId="98" fillId="0" borderId="1" xfId="0" applyNumberFormat="1" applyFont="1" applyFill="1" applyBorder="1" applyAlignment="1">
      <alignment horizontal="center" vertical="center" wrapText="1"/>
    </xf>
    <xf numFmtId="1" fontId="98" fillId="0" borderId="1" xfId="0" applyNumberFormat="1" applyFont="1" applyFill="1" applyBorder="1" applyAlignment="1" applyProtection="1">
      <alignment horizontal="center" vertical="center" wrapText="1"/>
    </xf>
    <xf numFmtId="180" fontId="99" fillId="0" borderId="1" xfId="0" applyFont="1" applyFill="1" applyBorder="1"/>
    <xf numFmtId="4" fontId="97" fillId="0" borderId="1" xfId="0" applyNumberFormat="1" applyFont="1" applyFill="1" applyBorder="1" applyAlignment="1">
      <alignment horizontal="center" vertical="center" wrapText="1"/>
    </xf>
    <xf numFmtId="14" fontId="98" fillId="0" borderId="1" xfId="0" applyNumberFormat="1" applyFont="1" applyFill="1" applyBorder="1" applyAlignment="1" applyProtection="1">
      <alignment horizontal="center" vertical="center" wrapText="1"/>
    </xf>
    <xf numFmtId="49" fontId="98" fillId="0" borderId="1" xfId="0" applyNumberFormat="1" applyFont="1" applyFill="1" applyBorder="1" applyAlignment="1" applyProtection="1">
      <alignment horizontal="center" vertical="center" wrapText="1"/>
    </xf>
    <xf numFmtId="14" fontId="99" fillId="0" borderId="1" xfId="0" applyNumberFormat="1" applyFont="1" applyFill="1" applyBorder="1"/>
    <xf numFmtId="180" fontId="99" fillId="0" borderId="1" xfId="0" applyFont="1" applyFill="1" applyBorder="1" applyAlignment="1">
      <alignment wrapText="1"/>
    </xf>
    <xf numFmtId="180" fontId="15" fillId="0" borderId="34" xfId="0" applyFont="1" applyFill="1" applyBorder="1" applyAlignment="1">
      <alignment horizontal="center" vertical="center"/>
    </xf>
    <xf numFmtId="2" fontId="98" fillId="0" borderId="1" xfId="0" applyNumberFormat="1" applyFont="1" applyFill="1" applyBorder="1" applyAlignment="1" applyProtection="1">
      <alignment horizontal="center" vertical="center" wrapText="1"/>
    </xf>
    <xf numFmtId="180" fontId="0" fillId="0" borderId="0" xfId="0" applyAlignment="1">
      <alignment wrapText="1"/>
    </xf>
    <xf numFmtId="49" fontId="95" fillId="0" borderId="1" xfId="0" applyNumberFormat="1" applyFont="1" applyFill="1" applyBorder="1"/>
    <xf numFmtId="49" fontId="99" fillId="0" borderId="1" xfId="0" applyNumberFormat="1" applyFont="1" applyFill="1" applyBorder="1"/>
    <xf numFmtId="180" fontId="84" fillId="0" borderId="1" xfId="0" applyFont="1" applyFill="1" applyBorder="1" applyAlignment="1">
      <alignment horizontal="center" vertical="center" wrapText="1"/>
    </xf>
    <xf numFmtId="49" fontId="84" fillId="0" borderId="0" xfId="0" applyNumberFormat="1" applyFont="1" applyFill="1" applyBorder="1" applyAlignment="1">
      <alignment horizontal="center" vertical="center" wrapText="1"/>
    </xf>
    <xf numFmtId="49" fontId="83" fillId="0" borderId="0" xfId="0" applyNumberFormat="1" applyFont="1" applyFill="1" applyBorder="1" applyAlignment="1">
      <alignment horizontal="center" vertical="center" wrapText="1"/>
    </xf>
    <xf numFmtId="180" fontId="84" fillId="0" borderId="0" xfId="8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4" fontId="83" fillId="0" borderId="1" xfId="8" applyNumberFormat="1" applyFont="1" applyFill="1" applyBorder="1" applyAlignment="1">
      <alignment horizontal="center" vertical="center" wrapText="1"/>
    </xf>
    <xf numFmtId="49" fontId="84" fillId="0" borderId="1" xfId="0" applyNumberFormat="1" applyFont="1" applyFill="1" applyBorder="1" applyAlignment="1">
      <alignment horizontal="center" vertical="center" wrapText="1"/>
    </xf>
    <xf numFmtId="49" fontId="86" fillId="75" borderId="1" xfId="0" applyNumberFormat="1" applyFont="1" applyFill="1" applyBorder="1" applyAlignment="1">
      <alignment horizontal="center" vertical="center" wrapText="1"/>
    </xf>
    <xf numFmtId="180" fontId="83" fillId="75" borderId="1" xfId="0" applyFont="1" applyFill="1" applyBorder="1" applyAlignment="1">
      <alignment horizontal="center" vertical="center" wrapText="1"/>
    </xf>
    <xf numFmtId="49" fontId="86" fillId="0" borderId="34" xfId="0" applyNumberFormat="1" applyFont="1" applyFill="1" applyBorder="1" applyAlignment="1">
      <alignment horizontal="center" vertical="center" wrapText="1"/>
    </xf>
    <xf numFmtId="49" fontId="86" fillId="0" borderId="35" xfId="0" applyNumberFormat="1" applyFont="1" applyFill="1" applyBorder="1" applyAlignment="1">
      <alignment horizontal="center" vertical="center" wrapText="1"/>
    </xf>
    <xf numFmtId="49" fontId="86" fillId="0" borderId="36" xfId="0" applyNumberFormat="1" applyFont="1" applyFill="1" applyBorder="1" applyAlignment="1">
      <alignment horizontal="center" vertical="center" wrapText="1"/>
    </xf>
    <xf numFmtId="179" fontId="84" fillId="75" borderId="31" xfId="0" applyNumberFormat="1" applyFont="1" applyFill="1" applyBorder="1" applyAlignment="1" applyProtection="1">
      <alignment horizontal="center" vertical="center" wrapText="1"/>
      <protection locked="0"/>
    </xf>
    <xf numFmtId="179" fontId="84" fillId="75" borderId="33" xfId="0" applyNumberFormat="1" applyFont="1" applyFill="1" applyBorder="1" applyAlignment="1" applyProtection="1">
      <alignment horizontal="center" vertical="center" wrapText="1"/>
      <protection locked="0"/>
    </xf>
    <xf numFmtId="179" fontId="84" fillId="75" borderId="32" xfId="0" applyNumberFormat="1" applyFont="1" applyFill="1" applyBorder="1" applyAlignment="1" applyProtection="1">
      <alignment horizontal="center" vertical="center" wrapText="1"/>
      <protection locked="0"/>
    </xf>
    <xf numFmtId="180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33" xfId="59048" applyNumberFormat="1" applyFont="1" applyFill="1" applyBorder="1" applyAlignment="1" applyProtection="1">
      <alignment horizontal="center" vertical="center" wrapText="1"/>
      <protection locked="0"/>
    </xf>
    <xf numFmtId="180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14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14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4" xfId="59048" applyNumberFormat="1" applyFont="1" applyFill="1" applyBorder="1" applyAlignment="1" applyProtection="1">
      <alignment horizontal="center" vertical="center" wrapText="1"/>
      <protection locked="0"/>
    </xf>
    <xf numFmtId="2" fontId="84" fillId="75" borderId="35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5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6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49" fontId="84" fillId="75" borderId="33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33" xfId="59048" applyNumberFormat="1" applyFont="1" applyFill="1" applyBorder="1" applyAlignment="1" applyProtection="1">
      <alignment horizontal="center" vertical="center" wrapText="1"/>
      <protection locked="0"/>
    </xf>
    <xf numFmtId="4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2" fontId="84" fillId="75" borderId="31" xfId="59048" applyNumberFormat="1" applyFont="1" applyFill="1" applyBorder="1" applyAlignment="1" applyProtection="1">
      <alignment horizontal="center" vertical="center" wrapText="1"/>
      <protection locked="0"/>
    </xf>
    <xf numFmtId="2" fontId="84" fillId="75" borderId="32" xfId="59048" applyNumberFormat="1" applyFont="1" applyFill="1" applyBorder="1" applyAlignment="1" applyProtection="1">
      <alignment horizontal="center" vertical="center" wrapText="1"/>
      <protection locked="0"/>
    </xf>
    <xf numFmtId="14" fontId="83" fillId="75" borderId="0" xfId="0" applyNumberFormat="1" applyFont="1" applyFill="1" applyAlignment="1">
      <alignment horizontal="right" vertical="center" wrapText="1"/>
    </xf>
    <xf numFmtId="180" fontId="83" fillId="75" borderId="0" xfId="0" applyFont="1" applyFill="1" applyAlignment="1">
      <alignment horizontal="right" vertical="center" wrapText="1"/>
    </xf>
    <xf numFmtId="180" fontId="83" fillId="75" borderId="0" xfId="0" applyFont="1" applyFill="1" applyAlignment="1">
      <alignment horizontal="center" vertical="center" wrapText="1"/>
    </xf>
    <xf numFmtId="180" fontId="89" fillId="75" borderId="0" xfId="0" applyFont="1" applyFill="1" applyAlignment="1">
      <alignment horizontal="center" vertical="center" wrapText="1"/>
    </xf>
    <xf numFmtId="49" fontId="89" fillId="75" borderId="0" xfId="0" applyNumberFormat="1" applyFont="1" applyFill="1" applyAlignment="1">
      <alignment horizontal="center" vertical="center" wrapText="1"/>
    </xf>
    <xf numFmtId="180" fontId="41" fillId="75" borderId="0" xfId="0" applyFont="1" applyFill="1" applyAlignment="1">
      <alignment horizontal="center" vertical="center" wrapText="1"/>
    </xf>
    <xf numFmtId="180" fontId="41" fillId="75" borderId="0" xfId="0" applyFont="1" applyFill="1" applyBorder="1" applyAlignment="1">
      <alignment horizontal="center" vertical="center" wrapText="1"/>
    </xf>
    <xf numFmtId="180" fontId="84" fillId="75" borderId="1" xfId="59048" applyNumberFormat="1" applyFont="1" applyFill="1" applyBorder="1" applyAlignment="1" applyProtection="1">
      <alignment horizontal="center" vertical="center" wrapText="1"/>
      <protection locked="0"/>
    </xf>
    <xf numFmtId="180" fontId="98" fillId="0" borderId="1" xfId="0" applyFont="1" applyFill="1" applyBorder="1" applyAlignment="1">
      <alignment horizontal="center" vertical="center" wrapText="1"/>
    </xf>
    <xf numFmtId="180" fontId="97" fillId="0" borderId="1" xfId="0" applyFont="1" applyFill="1" applyBorder="1" applyAlignment="1">
      <alignment horizontal="center" vertical="center" wrapText="1"/>
    </xf>
    <xf numFmtId="14" fontId="97" fillId="0" borderId="1" xfId="0" applyNumberFormat="1" applyFont="1" applyFill="1" applyBorder="1" applyAlignment="1">
      <alignment horizontal="center" vertical="center"/>
    </xf>
    <xf numFmtId="180" fontId="97" fillId="0" borderId="1" xfId="0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4" fillId="0" borderId="1" xfId="60313" applyNumberFormat="1" applyFont="1" applyFill="1" applyBorder="1" applyAlignment="1">
      <alignment horizontal="center" vertical="center" wrapText="1"/>
    </xf>
    <xf numFmtId="14" fontId="97" fillId="0" borderId="1" xfId="0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 applyProtection="1">
      <alignment horizontal="center" vertical="center" wrapText="1"/>
    </xf>
    <xf numFmtId="4" fontId="97" fillId="0" borderId="1" xfId="0" applyNumberFormat="1" applyFont="1" applyFill="1" applyBorder="1" applyAlignment="1">
      <alignment horizontal="center" vertical="center" wrapText="1"/>
    </xf>
    <xf numFmtId="180" fontId="98" fillId="0" borderId="1" xfId="0" applyFont="1" applyFill="1" applyBorder="1" applyAlignment="1">
      <alignment vertical="center"/>
    </xf>
    <xf numFmtId="180" fontId="97" fillId="0" borderId="1" xfId="0" applyFont="1" applyFill="1" applyBorder="1" applyAlignment="1">
      <alignment horizontal="center" vertical="center" textRotation="90" wrapText="1"/>
    </xf>
    <xf numFmtId="180" fontId="15" fillId="0" borderId="1" xfId="0" applyFont="1" applyFill="1" applyBorder="1" applyAlignment="1" applyProtection="1">
      <alignment horizontal="center" vertical="center" textRotation="90" wrapText="1"/>
    </xf>
    <xf numFmtId="180" fontId="98" fillId="0" borderId="1" xfId="0" applyFont="1" applyFill="1" applyBorder="1" applyAlignment="1">
      <alignment vertical="center" wrapText="1"/>
    </xf>
    <xf numFmtId="2" fontId="97" fillId="0" borderId="1" xfId="0" applyNumberFormat="1" applyFont="1" applyFill="1" applyBorder="1" applyAlignment="1">
      <alignment horizontal="center" vertical="center" wrapText="1"/>
    </xf>
  </cellXfs>
  <cellStyles count="60314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_Копия АРМ_БП_РСК_V10 0_20100213" xfId="59050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4"/>
    <cellStyle name="‡ђѓћ‹ћ‚ћљ2" xfId="87"/>
    <cellStyle name="‡ђѓћ‹ћ‚ћљ2 2" xfId="30595"/>
    <cellStyle name="’ћѓћ‚›‰" xfId="88"/>
    <cellStyle name="’ћѓћ‚›‰ 2" xfId="30596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3" xfId="3546"/>
    <cellStyle name="60% - Акцент1 2 3 2" xfId="34054"/>
    <cellStyle name="60% - Акцент1 2 4" xfId="3547"/>
    <cellStyle name="60% - Акцент1 2 4 2" xfId="34055"/>
    <cellStyle name="60% - Акцент1 2 5" xfId="3548"/>
    <cellStyle name="60% - Акцент1 2 5 2" xfId="34056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3" xfId="3596"/>
    <cellStyle name="60% - Акцент2 2 3 2" xfId="34103"/>
    <cellStyle name="60% - Акцент2 2 4" xfId="3597"/>
    <cellStyle name="60% - Акцент2 2 4 2" xfId="34104"/>
    <cellStyle name="60% - Акцент2 2 5" xfId="3598"/>
    <cellStyle name="60% - Акцент2 2 5 2" xfId="34105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3" xfId="3646"/>
    <cellStyle name="60% - Акцент3 2 3 2" xfId="34152"/>
    <cellStyle name="60% - Акцент3 2 4" xfId="3647"/>
    <cellStyle name="60% - Акцент3 2 4 2" xfId="34153"/>
    <cellStyle name="60% - Акцент3 2 5" xfId="3648"/>
    <cellStyle name="60% - Акцент3 2 5 2" xfId="34154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3" xfId="3718"/>
    <cellStyle name="60% - Акцент4 2 3 2" xfId="34223"/>
    <cellStyle name="60% - Акцент4 2 4" xfId="3719"/>
    <cellStyle name="60% - Акцент4 2 4 2" xfId="34224"/>
    <cellStyle name="60% - Акцент4 2 5" xfId="3720"/>
    <cellStyle name="60% - Акцент4 2 5 2" xfId="34225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3" xfId="3790"/>
    <cellStyle name="60% - Акцент5 2 3 2" xfId="34294"/>
    <cellStyle name="60% - Акцент5 2 4" xfId="3791"/>
    <cellStyle name="60% - Акцент5 2 4 2" xfId="34295"/>
    <cellStyle name="60% - Акцент5 2 5" xfId="3792"/>
    <cellStyle name="60% - Акцент5 2 5 2" xfId="34296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3" xfId="3840"/>
    <cellStyle name="60% - Акцент6 2 3 2" xfId="34343"/>
    <cellStyle name="60% - Акцент6 2 4" xfId="3841"/>
    <cellStyle name="60% - Акцент6 2 4 2" xfId="34344"/>
    <cellStyle name="60% - Акцент6 2 5" xfId="3842"/>
    <cellStyle name="60% - Акцент6 2 5 2" xfId="34345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rma11l" xfId="4526"/>
    <cellStyle name="Norma11l 2" xfId="34614"/>
    <cellStyle name="Normal" xfId="60313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_ASUS" xfId="11429"/>
    <cellStyle name="Normal1" xfId="11430"/>
    <cellStyle name="Normal1 2" xfId="41517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3" xfId="11437"/>
    <cellStyle name="Note 3 2" xfId="41523"/>
    <cellStyle name="Note 4" xfId="11438"/>
    <cellStyle name="Note 4 2" xfId="41524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2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1"/>
    <cellStyle name="SAPBEXheaderText" xfId="11477"/>
    <cellStyle name="SAPBEXheaderText 2" xfId="59052"/>
    <cellStyle name="SAPBEXHLevel0" xfId="11478"/>
    <cellStyle name="SAPBEXHLevel0 2" xfId="41543"/>
    <cellStyle name="SAPBEXHLevel0X" xfId="11479"/>
    <cellStyle name="SAPBEXHLevel0X 2" xfId="41544"/>
    <cellStyle name="SAPBEXHLevel1" xfId="11480"/>
    <cellStyle name="SAPBEXHLevel1 2" xfId="41545"/>
    <cellStyle name="SAPBEXHLevel1X" xfId="11481"/>
    <cellStyle name="SAPBEXHLevel1X 2" xfId="41546"/>
    <cellStyle name="SAPBEXHLevel2" xfId="11482"/>
    <cellStyle name="SAPBEXHLevel2 2" xfId="41547"/>
    <cellStyle name="SAPBEXHLevel2X" xfId="11483"/>
    <cellStyle name="SAPBEXHLevel2X 2" xfId="41548"/>
    <cellStyle name="SAPBEXHLevel3" xfId="11484"/>
    <cellStyle name="SAPBEXHLevel3 2" xfId="41549"/>
    <cellStyle name="SAPBEXHLevel3X" xfId="11485"/>
    <cellStyle name="SAPBEXHLevel3X 2" xfId="41550"/>
    <cellStyle name="SAPBEXinputData" xfId="11486"/>
    <cellStyle name="SAPBEXinputData 2" xfId="41551"/>
    <cellStyle name="SAPBEXresData" xfId="11487"/>
    <cellStyle name="SAPBEXresDataEmph" xfId="11488"/>
    <cellStyle name="SAPBEXresItem" xfId="11489"/>
    <cellStyle name="SAPBEXresItemX" xfId="11490"/>
    <cellStyle name="SAPBEXresItemX 2" xfId="41552"/>
    <cellStyle name="SAPBEXstdData" xfId="11491"/>
    <cellStyle name="SAPBEXstdDataEmph" xfId="11492"/>
    <cellStyle name="SAPBEXstdItem" xfId="38"/>
    <cellStyle name="SAPBEXstdItemX" xfId="11493"/>
    <cellStyle name="SAPBEXstdItemX 2" xfId="41553"/>
    <cellStyle name="SAPBEXtitle" xfId="11494"/>
    <cellStyle name="SAPBEXundefined" xfId="11495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3" xfId="11557"/>
    <cellStyle name="Акцент1 2 3 2" xfId="41612"/>
    <cellStyle name="Акцент1 2 4" xfId="11558"/>
    <cellStyle name="Акцент1 2 4 2" xfId="41613"/>
    <cellStyle name="Акцент1 2 5" xfId="11559"/>
    <cellStyle name="Акцент1 2 5 2" xfId="41614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3" xfId="11607"/>
    <cellStyle name="Акцент2 2 3 2" xfId="41661"/>
    <cellStyle name="Акцент2 2 4" xfId="11608"/>
    <cellStyle name="Акцент2 2 4 2" xfId="41662"/>
    <cellStyle name="Акцент2 2 5" xfId="11609"/>
    <cellStyle name="Акцент2 2 5 2" xfId="41663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3" xfId="11657"/>
    <cellStyle name="Акцент3 2 3 2" xfId="41710"/>
    <cellStyle name="Акцент3 2 4" xfId="11658"/>
    <cellStyle name="Акцент3 2 4 2" xfId="41711"/>
    <cellStyle name="Акцент3 2 5" xfId="11659"/>
    <cellStyle name="Акцент3 2 5 2" xfId="41712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3" xfId="11707"/>
    <cellStyle name="Акцент4 2 3 2" xfId="41759"/>
    <cellStyle name="Акцент4 2 4" xfId="11708"/>
    <cellStyle name="Акцент4 2 4 2" xfId="41760"/>
    <cellStyle name="Акцент4 2 5" xfId="11709"/>
    <cellStyle name="Акцент4 2 5 2" xfId="41761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3" xfId="11757"/>
    <cellStyle name="Акцент5 2 3 2" xfId="41808"/>
    <cellStyle name="Акцент5 2 4" xfId="11758"/>
    <cellStyle name="Акцент5 2 4 2" xfId="41809"/>
    <cellStyle name="Акцент5 2 5" xfId="11759"/>
    <cellStyle name="Акцент5 2 5 2" xfId="41810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3" xfId="11807"/>
    <cellStyle name="Акцент6 2 3 2" xfId="41857"/>
    <cellStyle name="Акцент6 2 4" xfId="11808"/>
    <cellStyle name="Акцент6 2 4 2" xfId="41858"/>
    <cellStyle name="Акцент6 2 5" xfId="11809"/>
    <cellStyle name="Акцент6 2 5 2" xfId="41859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3" xfId="11859"/>
    <cellStyle name="Ввод  2 3 2" xfId="41906"/>
    <cellStyle name="Ввод  2 4" xfId="11860"/>
    <cellStyle name="Ввод  2 4 2" xfId="41907"/>
    <cellStyle name="Ввод  2 5" xfId="11861"/>
    <cellStyle name="Ввод  2 5 2" xfId="41908"/>
    <cellStyle name="Ввод  2 6" xfId="11862"/>
    <cellStyle name="Ввод  2 6 2" xfId="41909"/>
    <cellStyle name="Ввод  2 7" xfId="11863"/>
    <cellStyle name="Ввод  2 7 2" xfId="41910"/>
    <cellStyle name="Ввод  2 8" xfId="11864"/>
    <cellStyle name="Ввод  2 8 2" xfId="41911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5" xfId="11890"/>
    <cellStyle name="Ввод  5 2" xfId="41937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3" xfId="11909"/>
    <cellStyle name="Вывод 2 3 2" xfId="41955"/>
    <cellStyle name="Вывод 2 4" xfId="11910"/>
    <cellStyle name="Вывод 2 4 2" xfId="41956"/>
    <cellStyle name="Вывод 2 5" xfId="11911"/>
    <cellStyle name="Вывод 2 5 2" xfId="41957"/>
    <cellStyle name="Вывод 2 6" xfId="11912"/>
    <cellStyle name="Вывод 2 6 2" xfId="41958"/>
    <cellStyle name="Вывод 2 7" xfId="11913"/>
    <cellStyle name="Вывод 2 7 2" xfId="41959"/>
    <cellStyle name="Вывод 2 8" xfId="11914"/>
    <cellStyle name="Вывод 2 8 2" xfId="41960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5" xfId="11940"/>
    <cellStyle name="Вывод 5 2" xfId="41986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3" xfId="11959"/>
    <cellStyle name="Вычисление 2 3 2" xfId="42004"/>
    <cellStyle name="Вычисление 2 4" xfId="11960"/>
    <cellStyle name="Вычисление 2 4 2" xfId="42005"/>
    <cellStyle name="Вычисление 2 5" xfId="11961"/>
    <cellStyle name="Вычисление 2 5 2" xfId="42006"/>
    <cellStyle name="Вычисление 2 6" xfId="11962"/>
    <cellStyle name="Вычисление 2 6 2" xfId="42007"/>
    <cellStyle name="Вычисление 2 7" xfId="11963"/>
    <cellStyle name="Вычисление 2 7 2" xfId="42008"/>
    <cellStyle name="Вычисление 2 8" xfId="11964"/>
    <cellStyle name="Вычисление 2 8 2" xfId="42009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5" xfId="11990"/>
    <cellStyle name="Вычисление 5 2" xfId="42035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3" xfId="12358"/>
    <cellStyle name="Заголовок 1 2 3 2" xfId="42372"/>
    <cellStyle name="Заголовок 1 2 4" xfId="12359"/>
    <cellStyle name="Заголовок 1 2 4 2" xfId="42373"/>
    <cellStyle name="Заголовок 1 2 5" xfId="12360"/>
    <cellStyle name="Заголовок 1 2 5 2" xfId="42374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3" xfId="12408"/>
    <cellStyle name="Заголовок 2 2 3 2" xfId="42421"/>
    <cellStyle name="Заголовок 2 2 4" xfId="12409"/>
    <cellStyle name="Заголовок 2 2 4 2" xfId="42422"/>
    <cellStyle name="Заголовок 2 2 5" xfId="12410"/>
    <cellStyle name="Заголовок 2 2 5 2" xfId="42423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3" xfId="12458"/>
    <cellStyle name="Заголовок 3 2 3 2" xfId="42470"/>
    <cellStyle name="Заголовок 3 2 4" xfId="12459"/>
    <cellStyle name="Заголовок 3 2 4 2" xfId="42471"/>
    <cellStyle name="Заголовок 3 2 5" xfId="12460"/>
    <cellStyle name="Заголовок 3 2 5 2" xfId="42472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3" xfId="12508"/>
    <cellStyle name="Заголовок 4 2 3 2" xfId="42519"/>
    <cellStyle name="Заголовок 4 2 4" xfId="12509"/>
    <cellStyle name="Заголовок 4 2 4 2" xfId="42520"/>
    <cellStyle name="Заголовок 4 2 5" xfId="12510"/>
    <cellStyle name="Заголовок 4 2 5 2" xfId="42521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Столбца" xfId="12542"/>
    <cellStyle name="ЗаголовокСтолбца 2" xfId="42553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3" xfId="12562"/>
    <cellStyle name="Итог 2 3 2" xfId="42570"/>
    <cellStyle name="Итог 2 4" xfId="12563"/>
    <cellStyle name="Итог 2 4 2" xfId="42571"/>
    <cellStyle name="Итог 2 5" xfId="12564"/>
    <cellStyle name="Итог 2 5 2" xfId="42572"/>
    <cellStyle name="Итог 2 6" xfId="12565"/>
    <cellStyle name="Итог 2 6 2" xfId="42573"/>
    <cellStyle name="Итог 2 7" xfId="12566"/>
    <cellStyle name="Итог 2 7 2" xfId="42574"/>
    <cellStyle name="Итог 2 8" xfId="12567"/>
    <cellStyle name="Итог 2 8 2" xfId="42575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5" xfId="12593"/>
    <cellStyle name="Итог 5 2" xfId="42601"/>
    <cellStyle name="Итог 6" xfId="12594"/>
    <cellStyle name="Итог 6 2" xfId="42602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3" xfId="12613"/>
    <cellStyle name="Контрольная ячейка 2 3 2" xfId="42619"/>
    <cellStyle name="Контрольная ячейка 2 4" xfId="12614"/>
    <cellStyle name="Контрольная ячейка 2 4 2" xfId="42620"/>
    <cellStyle name="Контрольная ячейка 2 5" xfId="12615"/>
    <cellStyle name="Контрольная ячейка 2 5 2" xfId="42621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Мои наименования показателей" xfId="12649"/>
    <cellStyle name="Мои наименования показателей 2" xfId="42654"/>
    <cellStyle name="Мой заголовок" xfId="12647"/>
    <cellStyle name="Мой заголовок 2" xfId="42652"/>
    <cellStyle name="Мой заголовок листа" xfId="12648"/>
    <cellStyle name="Мой заголовок листа 2" xfId="42653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3" xfId="12666"/>
    <cellStyle name="Название 2 3 2" xfId="42671"/>
    <cellStyle name="Название 2 4" xfId="12667"/>
    <cellStyle name="Название 2 4 2" xfId="42672"/>
    <cellStyle name="Название 2 5" xfId="12668"/>
    <cellStyle name="Название 2 5 2" xfId="42673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3" xfId="12716"/>
    <cellStyle name="Нейтральный 2 3 2" xfId="42720"/>
    <cellStyle name="Нейтральный 2 4" xfId="12717"/>
    <cellStyle name="Нейтральный 2 4 2" xfId="42721"/>
    <cellStyle name="Нейтральный 2 5" xfId="12718"/>
    <cellStyle name="Нейтральный 2 5 2" xfId="4272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0"/>
    <cellStyle name="Обычный 10 2 3" xfId="12752"/>
    <cellStyle name="Обычный 10 2 4" xfId="12753"/>
    <cellStyle name="Обычный 10 2 5" xfId="59081"/>
    <cellStyle name="Обычный 10 3" xfId="12754"/>
    <cellStyle name="Обычный 10 3 2" xfId="42753"/>
    <cellStyle name="Обычный 10 4" xfId="12755"/>
    <cellStyle name="Обычный 10 4 2" xfId="12756"/>
    <cellStyle name="Обычный 10 5" xfId="59082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3" xfId="12929"/>
    <cellStyle name="Обычный 11 4" xfId="12930"/>
    <cellStyle name="Обычный 11 5" xfId="59083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5" xfId="59084"/>
    <cellStyle name="Обычный 12 3" xfId="13102"/>
    <cellStyle name="Обычный 12 4" xfId="59085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3" xfId="59086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3" xfId="59089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3" xfId="59090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3" xfId="59091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2" xfId="14047"/>
    <cellStyle name="Обычный 18 2 2" xfId="59092"/>
    <cellStyle name="Обычный 18 3" xfId="59093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7"/>
    <cellStyle name="Обычный 2 12" xfId="14135"/>
    <cellStyle name="Обычный 2 12 2" xfId="44088"/>
    <cellStyle name="Обычный 2 13" xfId="14136"/>
    <cellStyle name="Обычный 2 13 2" xfId="44089"/>
    <cellStyle name="Обычный 2 14" xfId="14137"/>
    <cellStyle name="Обычный 2 14 2" xfId="44090"/>
    <cellStyle name="Обычный 2 15" xfId="14138"/>
    <cellStyle name="Обычный 2 15 2" xfId="44091"/>
    <cellStyle name="Обычный 2 16" xfId="14139"/>
    <cellStyle name="Обычный 2 16 2" xfId="44092"/>
    <cellStyle name="Обычный 2 17" xfId="14140"/>
    <cellStyle name="Обычный 2 17 2" xfId="44093"/>
    <cellStyle name="Обычный 2 18" xfId="14141"/>
    <cellStyle name="Обычный 2 18 2" xfId="44094"/>
    <cellStyle name="Обычный 2 19" xfId="14142"/>
    <cellStyle name="Обычный 2 19 2" xfId="44095"/>
    <cellStyle name="Обычный 2 2" xfId="9"/>
    <cellStyle name="Обычный 2 2 10" xfId="14143"/>
    <cellStyle name="Обычный 2 2 10 2" xfId="44096"/>
    <cellStyle name="Обычный 2 2 11" xfId="14144"/>
    <cellStyle name="Обычный 2 2 11 2" xfId="44097"/>
    <cellStyle name="Обычный 2 2 12" xfId="14145"/>
    <cellStyle name="Обычный 2 2 12 2" xfId="44098"/>
    <cellStyle name="Обычный 2 2 13" xfId="14146"/>
    <cellStyle name="Обычный 2 2 13 2" xfId="44099"/>
    <cellStyle name="Обычный 2 2 14" xfId="14147"/>
    <cellStyle name="Обычный 2 2 14 2" xfId="44100"/>
    <cellStyle name="Обычный 2 2 15" xfId="14148"/>
    <cellStyle name="Обычный 2 2 15 2" xfId="44101"/>
    <cellStyle name="Обычный 2 2 16" xfId="14149"/>
    <cellStyle name="Обычный 2 2 16 2" xfId="44102"/>
    <cellStyle name="Обычный 2 2 17" xfId="14150"/>
    <cellStyle name="Обычный 2 2 17 2" xfId="44103"/>
    <cellStyle name="Обычный 2 2 18" xfId="14151"/>
    <cellStyle name="Обычный 2 2 18 2" xfId="44104"/>
    <cellStyle name="Обычный 2 2 19" xfId="14152"/>
    <cellStyle name="Обычный 2 2 19 2" xfId="44105"/>
    <cellStyle name="Обычный 2 2 2" xfId="14153"/>
    <cellStyle name="Обычный 2 2 2 10" xfId="14154"/>
    <cellStyle name="Обычный 2 2 2 10 2" xfId="44106"/>
    <cellStyle name="Обычный 2 2 2 11" xfId="14155"/>
    <cellStyle name="Обычный 2 2 2 11 2" xfId="44107"/>
    <cellStyle name="Обычный 2 2 2 12" xfId="14156"/>
    <cellStyle name="Обычный 2 2 2 12 2" xfId="44108"/>
    <cellStyle name="Обычный 2 2 2 13" xfId="14157"/>
    <cellStyle name="Обычный 2 2 2 13 2" xfId="44109"/>
    <cellStyle name="Обычный 2 2 2 14" xfId="14158"/>
    <cellStyle name="Обычный 2 2 2 14 2" xfId="44110"/>
    <cellStyle name="Обычный 2 2 2 15" xfId="14159"/>
    <cellStyle name="Обычный 2 2 2 15 2" xfId="44111"/>
    <cellStyle name="Обычный 2 2 2 16" xfId="14160"/>
    <cellStyle name="Обычный 2 2 2 16 2" xfId="44112"/>
    <cellStyle name="Обычный 2 2 2 17" xfId="14161"/>
    <cellStyle name="Обычный 2 2 2 17 2" xfId="44113"/>
    <cellStyle name="Обычный 2 2 2 18" xfId="14162"/>
    <cellStyle name="Обычный 2 2 2 18 2" xfId="44114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0" xfId="44141"/>
    <cellStyle name="Обычный 2 2 2 4" xfId="14189"/>
    <cellStyle name="Обычный 2 2 2 4 2" xfId="44142"/>
    <cellStyle name="Обычный 2 2 2 5" xfId="14190"/>
    <cellStyle name="Обычный 2 2 2 5 2" xfId="44143"/>
    <cellStyle name="Обычный 2 2 2 6" xfId="14191"/>
    <cellStyle name="Обычный 2 2 2 6 2" xfId="44144"/>
    <cellStyle name="Обычный 2 2 2 7" xfId="14192"/>
    <cellStyle name="Обычный 2 2 2 7 2" xfId="44145"/>
    <cellStyle name="Обычный 2 2 2 8" xfId="14193"/>
    <cellStyle name="Обычный 2 2 2 8 2" xfId="44146"/>
    <cellStyle name="Обычный 2 2 2 9" xfId="14194"/>
    <cellStyle name="Обычный 2 2 2 9 2" xfId="44147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5" xfId="14225"/>
    <cellStyle name="Обычный 2 2 5 2" xfId="44179"/>
    <cellStyle name="Обычный 2 2 6" xfId="14226"/>
    <cellStyle name="Обычный 2 2 6 2" xfId="44180"/>
    <cellStyle name="Обычный 2 2 7" xfId="14227"/>
    <cellStyle name="Обычный 2 2 7 2" xfId="44181"/>
    <cellStyle name="Обычный 2 2 8" xfId="14228"/>
    <cellStyle name="Обычный 2 2 8 2" xfId="44182"/>
    <cellStyle name="Обычный 2 2 9" xfId="14229"/>
    <cellStyle name="Обычный 2 2 9 2" xfId="44183"/>
    <cellStyle name="Обычный 2 20" xfId="14230"/>
    <cellStyle name="Обычный 2 20 2" xfId="44184"/>
    <cellStyle name="Обычный 2 21" xfId="14231"/>
    <cellStyle name="Обычный 2 21 2" xfId="44185"/>
    <cellStyle name="Обычный 2 22" xfId="14232"/>
    <cellStyle name="Обычный 2 22 2" xfId="44186"/>
    <cellStyle name="Обычный 2 23" xfId="14233"/>
    <cellStyle name="Обычный 2 23 2" xfId="44187"/>
    <cellStyle name="Обычный 2 24" xfId="14234"/>
    <cellStyle name="Обычный 2 24 2" xfId="44188"/>
    <cellStyle name="Обычный 2 25" xfId="14235"/>
    <cellStyle name="Обычный 2 25 2" xfId="44189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3" xfId="14253"/>
    <cellStyle name="Обычный 2 3 3 2" xfId="44205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_Отчет об исполнении ГКПЗ (1)" xfId="60310"/>
    <cellStyle name="Обычный 20" xfId="14404"/>
    <cellStyle name="Обычный 20 2" xfId="14405"/>
    <cellStyle name="Обычный 20 3" xfId="59096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4" xfId="14504"/>
    <cellStyle name="Обычный 21 4 2" xfId="44445"/>
    <cellStyle name="Обычный 21 5" xfId="14505"/>
    <cellStyle name="Обычный 21 5 2" xfId="44446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311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6" xfId="15089"/>
    <cellStyle name="Обычный 3 16 2" xfId="44983"/>
    <cellStyle name="Обычный 3 17" xfId="15090"/>
    <cellStyle name="Обычный 3 17 2" xfId="44984"/>
    <cellStyle name="Обычный 3 18" xfId="15091"/>
    <cellStyle name="Обычный 3 18 2" xfId="44985"/>
    <cellStyle name="Обычный 3 19" xfId="15092"/>
    <cellStyle name="Обычный 3 19 2" xfId="44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1" xfId="59123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5" xfId="15722"/>
    <cellStyle name="Обычный 4 5 2" xfId="45600"/>
    <cellStyle name="Обычный 4 6" xfId="15723"/>
    <cellStyle name="Обычный 4 6 2" xfId="45601"/>
    <cellStyle name="Обычный 4 7" xfId="15724"/>
    <cellStyle name="Обычный 4 7 2" xfId="45602"/>
    <cellStyle name="Обычный 4 8" xfId="15725"/>
    <cellStyle name="Обычный 4 8 2" xfId="45603"/>
    <cellStyle name="Обычный 4 9" xfId="15726"/>
    <cellStyle name="Обычный 4 9 2" xfId="45604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9" xfId="21139"/>
    <cellStyle name="Обычный 5 2 2 9 2" xfId="51014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4" xfId="2135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8" xfId="23730"/>
    <cellStyle name="Обычный 5 3 2 8 2" xfId="53604"/>
    <cellStyle name="Обычный 5 3 2 9" xfId="53605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3" xfId="28066"/>
    <cellStyle name="Обычный 6 3" xfId="33"/>
    <cellStyle name="Обычный 6 3 2" xfId="28067"/>
    <cellStyle name="Обычный 6 3 2 2" xfId="57935"/>
    <cellStyle name="Обычный 6 3 3" xfId="57936"/>
    <cellStyle name="Обычный 6 3 4" xfId="59126"/>
    <cellStyle name="Обычный 6 4" xfId="28068"/>
    <cellStyle name="Обычный 6 4 2" xfId="57937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3" xfId="28243"/>
    <cellStyle name="Обычный 7 3 2" xfId="58111"/>
    <cellStyle name="Обычный 7 4" xfId="28244"/>
    <cellStyle name="Обычный 7 5" xfId="59128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3" xfId="28417"/>
    <cellStyle name="Обычный 8 3 2" xfId="58283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3" xfId="28592"/>
    <cellStyle name="Обычный 9 3 2" xfId="58456"/>
    <cellStyle name="Обычный 9 4" xfId="28593"/>
    <cellStyle name="Обычный 9 5" xfId="59130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3" xfId="28781"/>
    <cellStyle name="Плохой 2 3 2" xfId="58643"/>
    <cellStyle name="Плохой 2 4" xfId="28782"/>
    <cellStyle name="Плохой 2 4 2" xfId="58644"/>
    <cellStyle name="Плохой 2 5" xfId="28783"/>
    <cellStyle name="Плохой 2 5 2" xfId="58645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3" xfId="28832"/>
    <cellStyle name="Пояснение 2 3 2" xfId="58692"/>
    <cellStyle name="Пояснение 2 4" xfId="28833"/>
    <cellStyle name="Пояснение 2 4 2" xfId="58693"/>
    <cellStyle name="Пояснение 2 5" xfId="28834"/>
    <cellStyle name="Пояснение 2 5 2" xfId="58694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3" xfId="28893"/>
    <cellStyle name="Примечание 2 2 3 2" xfId="58751"/>
    <cellStyle name="Примечание 2 2 4" xfId="28894"/>
    <cellStyle name="Примечание 2 2 4 2" xfId="58752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3" xfId="28905"/>
    <cellStyle name="Примечание 2 3 2" xfId="58764"/>
    <cellStyle name="Примечание 2 4" xfId="28906"/>
    <cellStyle name="Примечание 2 4 2" xfId="58765"/>
    <cellStyle name="Примечание 2 5" xfId="28907"/>
    <cellStyle name="Примечание 2 5 2" xfId="58766"/>
    <cellStyle name="Примечание 2 6" xfId="28908"/>
    <cellStyle name="Примечание 2 6 2" xfId="58767"/>
    <cellStyle name="Примечание 2 7" xfId="28909"/>
    <cellStyle name="Примечание 2 7 2" xfId="58768"/>
    <cellStyle name="Примечание 2 8" xfId="28910"/>
    <cellStyle name="Примечание 2 8 2" xfId="58769"/>
    <cellStyle name="Примечание 2 9" xfId="28911"/>
    <cellStyle name="Примечание 2 9 2" xfId="58770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3" xfId="28929"/>
    <cellStyle name="Примечание 3 3 2" xfId="58788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52" xfId="6031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оцентный 10" xfId="2900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2" xfId="29018"/>
    <cellStyle name="Процентный 2 2 2" xfId="59138"/>
    <cellStyle name="Процентный 2 2 3" xfId="59139"/>
    <cellStyle name="Процентный 2 3" xfId="29019"/>
    <cellStyle name="Процентный 2 3 2" xfId="59140"/>
    <cellStyle name="Процентный 2 4" xfId="29020"/>
    <cellStyle name="Процентный 2 4 2" xfId="59141"/>
    <cellStyle name="Процентный 2 5" xfId="59142"/>
    <cellStyle name="Процентный 2 6" xfId="59143"/>
    <cellStyle name="Процентный 3" xfId="29021"/>
    <cellStyle name="Процентный 3 2" xfId="29022"/>
    <cellStyle name="Процентный 3 3" xfId="29023"/>
    <cellStyle name="Процентный 3 4" xfId="29024"/>
    <cellStyle name="Процентный 3 5" xfId="29025"/>
    <cellStyle name="Процентный 3 6" xfId="29026"/>
    <cellStyle name="Процентный 3 6 2" xfId="59144"/>
    <cellStyle name="Процентный 3 7" xfId="59145"/>
    <cellStyle name="Процентный 3 8" xfId="59146"/>
    <cellStyle name="Процентный 4" xfId="29027"/>
    <cellStyle name="Процентный 4 2" xfId="29028"/>
    <cellStyle name="Процентный 4 2 2" xfId="29029"/>
    <cellStyle name="Процентный 4 3" xfId="29030"/>
    <cellStyle name="Процентный 4 3 2" xfId="29031"/>
    <cellStyle name="Процентный 4 4" xfId="29032"/>
    <cellStyle name="Процентный 4 4 2" xfId="29033"/>
    <cellStyle name="Процентный 4 5" xfId="29034"/>
    <cellStyle name="Процентный 4 6" xfId="59147"/>
    <cellStyle name="Процентный 5" xfId="29035"/>
    <cellStyle name="Процентный 5 2" xfId="59148"/>
    <cellStyle name="Процентный 5 2 2" xfId="59149"/>
    <cellStyle name="Процентный 5 3" xfId="59150"/>
    <cellStyle name="Процентный 6" xfId="29036"/>
    <cellStyle name="Процентный 6 2" xfId="29037"/>
    <cellStyle name="Процентный 7" xfId="29038"/>
    <cellStyle name="Процентный 7 2" xfId="29039"/>
    <cellStyle name="Процентный 8" xfId="29040"/>
    <cellStyle name="Процентный 8 2" xfId="29041"/>
    <cellStyle name="Процентный 9" xfId="29042"/>
    <cellStyle name="Процентный 9 2" xfId="29043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3" xfId="29060"/>
    <cellStyle name="Связанная ячейка 2 3 2" xfId="58884"/>
    <cellStyle name="Связанная ячейка 2 4" xfId="29061"/>
    <cellStyle name="Связанная ячейка 2 4 2" xfId="58885"/>
    <cellStyle name="Связанная ячейка 2 5" xfId="29062"/>
    <cellStyle name="Связанная ячейка 2 5 2" xfId="5888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1" xfId="29096"/>
    <cellStyle name="Стиль 1 12" xfId="29097"/>
    <cellStyle name="Стиль 1 13" xfId="29098"/>
    <cellStyle name="Стиль 1 14" xfId="29099"/>
    <cellStyle name="Стиль 1 15" xfId="29100"/>
    <cellStyle name="Стиль 1 16" xfId="29101"/>
    <cellStyle name="Стиль 1 17" xfId="29102"/>
    <cellStyle name="Стиль 1 18" xfId="29103"/>
    <cellStyle name="Стиль 1 19" xfId="29104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1" xfId="29130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6" xfId="29172"/>
    <cellStyle name="Стиль 1 7" xfId="29173"/>
    <cellStyle name="Стиль 1 8" xfId="29174"/>
    <cellStyle name="Стиль 1 9" xfId="29175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3" xfId="29192"/>
    <cellStyle name="Текст предупреждения 2 3 2" xfId="58946"/>
    <cellStyle name="Текст предупреждения 2 4" xfId="29193"/>
    <cellStyle name="Текст предупреждения 2 4 2" xfId="58947"/>
    <cellStyle name="Текст предупреждения 2 5" xfId="29194"/>
    <cellStyle name="Текст предупреждения 2 5 2" xfId="58948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ысячи [0]_22гк" xfId="29227"/>
    <cellStyle name="Тысячи_22гк" xfId="29228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10" xfId="29231"/>
    <cellStyle name="Финансовый 10 2" xfId="59155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2" xfId="29361"/>
    <cellStyle name="Финансовый 12 2" xfId="59285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4" xfId="29491"/>
    <cellStyle name="Финансовый 14 2" xfId="59415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9" xfId="29750"/>
    <cellStyle name="Финансовый 19 2" xfId="59674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1" xfId="29762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3" xfId="29776"/>
    <cellStyle name="Финансовый 2 2 4" xfId="29777"/>
    <cellStyle name="Финансовый 2 2 5" xfId="29778"/>
    <cellStyle name="Финансовый 2 2 6" xfId="29779"/>
    <cellStyle name="Финансовый 2 2 7" xfId="29780"/>
    <cellStyle name="Финансовый 2 2 8" xfId="29781"/>
    <cellStyle name="Финансовый 2 2 9" xfId="29782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2" xfId="29849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1" xfId="29896"/>
    <cellStyle name="Финансовый 21 2" xfId="59699"/>
    <cellStyle name="Финансовый 22" xfId="29897"/>
    <cellStyle name="Финансовый 22 2" xfId="59700"/>
    <cellStyle name="Финансовый 23" xfId="29898"/>
    <cellStyle name="Финансовый 23 2" xfId="59701"/>
    <cellStyle name="Финансовый 24" xfId="29899"/>
    <cellStyle name="Финансовый 24 2" xfId="59702"/>
    <cellStyle name="Финансовый 25" xfId="29900"/>
    <cellStyle name="Финансовый 25 2" xfId="59703"/>
    <cellStyle name="Финансовый 26" xfId="29901"/>
    <cellStyle name="Финансовый 26 2" xfId="59704"/>
    <cellStyle name="Финансовый 27" xfId="29902"/>
    <cellStyle name="Финансовый 27 2" xfId="59705"/>
    <cellStyle name="Финансовый 28" xfId="29903"/>
    <cellStyle name="Финансовый 28 2" xfId="59706"/>
    <cellStyle name="Финансовый 29" xfId="29904"/>
    <cellStyle name="Финансовый 29 2" xfId="59707"/>
    <cellStyle name="Финансовый 3" xfId="29905"/>
    <cellStyle name="Финансовый 3 2" xfId="29906"/>
    <cellStyle name="Финансовый 3 2 2" xfId="29907"/>
    <cellStyle name="Финансовый 3 2 2 2" xfId="59708"/>
    <cellStyle name="Финансовый 3 2 3" xfId="59709"/>
    <cellStyle name="Финансовый 3 3" xfId="29908"/>
    <cellStyle name="Финансовый 3 3 2" xfId="59710"/>
    <cellStyle name="Финансовый 3 4" xfId="29909"/>
    <cellStyle name="Финансовый 3 4 2" xfId="59711"/>
    <cellStyle name="Финансовый 3 5" xfId="29910"/>
    <cellStyle name="Финансовый 3 5 2" xfId="59712"/>
    <cellStyle name="Финансовый 3 6" xfId="29911"/>
    <cellStyle name="Финансовый 3 6 2" xfId="59713"/>
    <cellStyle name="Финансовый 3 7" xfId="29912"/>
    <cellStyle name="Финансовый 3 7 2" xfId="59714"/>
    <cellStyle name="Финансовый 3 8" xfId="59715"/>
    <cellStyle name="Финансовый 3 9" xfId="59716"/>
    <cellStyle name="Финансовый 30" xfId="29913"/>
    <cellStyle name="Финансовый 30 2" xfId="59717"/>
    <cellStyle name="Финансовый 31" xfId="29914"/>
    <cellStyle name="Финансовый 31 2" xfId="29915"/>
    <cellStyle name="Финансовый 32" xfId="29916"/>
    <cellStyle name="Финансовый 32 2" xfId="29917"/>
    <cellStyle name="Финансовый 33" xfId="29918"/>
    <cellStyle name="Финансовый 33 2" xfId="29919"/>
    <cellStyle name="Финансовый 34" xfId="29920"/>
    <cellStyle name="Финансовый 34 2" xfId="29921"/>
    <cellStyle name="Финансовый 35" xfId="29922"/>
    <cellStyle name="Финансовый 35 2" xfId="29923"/>
    <cellStyle name="Финансовый 36" xfId="29924"/>
    <cellStyle name="Финансовый 36 2" xfId="29925"/>
    <cellStyle name="Финансовый 37" xfId="29926"/>
    <cellStyle name="Финансовый 37 2" xfId="29927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1" xfId="29932"/>
    <cellStyle name="Финансовый 4 11 2" xfId="59719"/>
    <cellStyle name="Финансовый 4 12" xfId="29933"/>
    <cellStyle name="Финансовый 4 12 2" xfId="59720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2" xfId="59728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4" xfId="29948"/>
    <cellStyle name="Финансовый 4 4 2" xfId="59737"/>
    <cellStyle name="Финансовый 4 5" xfId="29949"/>
    <cellStyle name="Финансовый 4 5 2" xfId="59738"/>
    <cellStyle name="Финансовый 4 6" xfId="29950"/>
    <cellStyle name="Финансовый 4 6 2" xfId="59739"/>
    <cellStyle name="Финансовый 4 7" xfId="29951"/>
    <cellStyle name="Финансовый 4 7 2" xfId="59740"/>
    <cellStyle name="Финансовый 4 8" xfId="29952"/>
    <cellStyle name="Финансовый 4 8 2" xfId="59741"/>
    <cellStyle name="Финансовый 4 9" xfId="29953"/>
    <cellStyle name="Финансовый 4 9 2" xfId="59742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4" xfId="59857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5" xfId="30083"/>
    <cellStyle name="Финансовый 5 5 2" xfId="59877"/>
    <cellStyle name="Финансовый 5 6" xfId="30084"/>
    <cellStyle name="Финансовый 5 6 2" xfId="59878"/>
    <cellStyle name="Финансовый 5 7" xfId="30085"/>
    <cellStyle name="Финансовый 5 7 2" xfId="59879"/>
    <cellStyle name="Финансовый 5 8" xfId="30086"/>
    <cellStyle name="Финансовый 5 8 2" xfId="59880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5" xfId="30189"/>
    <cellStyle name="Финансовый 6 15 2" xfId="59992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2" xfId="30195"/>
    <cellStyle name="Финансовый 6 2 2 2" xfId="59997"/>
    <cellStyle name="Финансовый 6 2 3" xfId="59998"/>
    <cellStyle name="Финансовый 6 2 4" xfId="5999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2" xfId="60010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5" xfId="30211"/>
    <cellStyle name="Финансовый 6 5 2" xfId="60017"/>
    <cellStyle name="Финансовый 6 6" xfId="30212"/>
    <cellStyle name="Финансовый 6 6 2" xfId="60018"/>
    <cellStyle name="Финансовый 6 7" xfId="30213"/>
    <cellStyle name="Финансовый 6 7 2" xfId="60019"/>
    <cellStyle name="Финансовый 6 8" xfId="30214"/>
    <cellStyle name="Финансовый 6 8 2" xfId="60020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7" xfId="30238"/>
    <cellStyle name="Финансовый 7 2" xfId="60049"/>
    <cellStyle name="Финансовый 7 2 2" xfId="60050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8" xfId="30367"/>
    <cellStyle name="Финансовый 8 2" xfId="60180"/>
    <cellStyle name="Финансовый 9" xfId="30368"/>
    <cellStyle name="Финансовый 9 2" xfId="60181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ормула" xfId="30497"/>
    <cellStyle name="ФормулаВБ" xfId="30498"/>
    <cellStyle name="ФормулаНаКонтроль" xfId="30499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3" xfId="30516"/>
    <cellStyle name="Хороший 2 3 2" xfId="58995"/>
    <cellStyle name="Хороший 2 4" xfId="30517"/>
    <cellStyle name="Хороший 2 4 2" xfId="58996"/>
    <cellStyle name="Хороший 2 5" xfId="30518"/>
    <cellStyle name="Хороший 2 5 2" xfId="58997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Шапка таблицы" xfId="30551"/>
    <cellStyle name="Шапка таблицы 2" xfId="59028"/>
  </cellStyles>
  <dxfs count="0"/>
  <tableStyles count="0" defaultTableStyle="TableStyleMedium2" defaultPivotStyle="PivotStyleLight16"/>
  <colors>
    <mruColors>
      <color rgb="FFFFFF66"/>
      <color rgb="FFFFFF99"/>
      <color rgb="FFCCFFCC"/>
      <color rgb="FF0066FF"/>
      <color rgb="FFFF99CC"/>
      <color rgb="FF9966FF"/>
      <color rgb="FF666699"/>
      <color rgb="FF336699"/>
      <color rgb="FF0000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 11"/>
      <sheetName val="сп 3.1"/>
      <sheetName val="Справочники"/>
      <sheetName val="Применяемые коэффициенты (2012)"/>
      <sheetName val="11"/>
      <sheetName val="42-43"/>
      <sheetName val="5"/>
      <sheetName val="10"/>
      <sheetName val="12"/>
      <sheetName val="13-14"/>
      <sheetName val="29"/>
      <sheetName val="Применяемые коэффициенты (2013)"/>
      <sheetName val="31"/>
      <sheetName val="30"/>
      <sheetName val="31!"/>
      <sheetName val="44-45"/>
      <sheetName val="Применяемые коэффициенты (2014)"/>
      <sheetName val="33!"/>
      <sheetName val="32!"/>
      <sheetName val="БДР- ДПН"/>
      <sheetName val="33"/>
      <sheetName val="32"/>
      <sheetName val="Лист1"/>
      <sheetName val="03_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  <sheetName val="31"/>
      <sheetName val="12"/>
      <sheetName val="44-45"/>
      <sheetName val="33"/>
      <sheetName val="3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CE76A67E-F0AB-4F24-B3B7-C9B49A1DDD9D}" state="hidden">
      <selection activeCell="A2" sqref="A2"/>
      <pageMargins left="0.7" right="0.7" top="0.75" bottom="0.75" header="0.3" footer="0.3"/>
      <pageSetup paperSize="9" orientation="portrait" r:id="rId1"/>
    </customSheetView>
    <customSheetView guid="{6C37ED58-47A7-4FA1-9FAB-3542EA7B0AC6}" state="hidden">
      <selection activeCell="A2" sqref="A2"/>
      <pageMargins left="0.7" right="0.7" top="0.75" bottom="0.75" header="0.3" footer="0.3"/>
      <pageSetup paperSize="9" orientation="portrait" verticalDpi="0" r:id="rId2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3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4"/>
    </customSheetView>
    <customSheetView guid="{F480FDE3-1787-43BB-8E7B-0F520074085B}" state="hidden">
      <selection activeCell="A2" sqref="A2"/>
      <pageMargins left="0.7" right="0.7" top="0.75" bottom="0.75" header="0.3" footer="0.3"/>
      <pageSetup paperSize="9" orientation="portrait" verticalDpi="0" r:id="rId5"/>
    </customSheetView>
    <customSheetView guid="{C1E5FE17-3BDB-45CD-88B9-FA3DA139D780}" state="hidden">
      <selection activeCell="A2" sqref="A2"/>
      <pageMargins left="0.7" right="0.7" top="0.75" bottom="0.75" header="0.3" footer="0.3"/>
      <pageSetup paperSize="9" orientation="portrait" verticalDpi="0" r:id="rId6"/>
    </customSheetView>
    <customSheetView guid="{9D3EEA35-13E5-42F4-BD19-F788DCA8B7A5}" state="hidden">
      <selection activeCell="A2" sqref="A2"/>
      <pageMargins left="0.7" right="0.7" top="0.75" bottom="0.75" header="0.3" footer="0.3"/>
      <pageSetup paperSize="9" orientation="portrait" verticalDpi="0" r:id="rId7"/>
    </customSheetView>
    <customSheetView guid="{8F11A911-6261-4DEF-838F-AB4EE482A23E}" state="hidden">
      <selection activeCell="A2" sqref="A2"/>
      <pageMargins left="0.7" right="0.7" top="0.75" bottom="0.75" header="0.3" footer="0.3"/>
      <pageSetup paperSize="9" orientation="portrait" verticalDpi="0" r:id="rId8"/>
    </customSheetView>
    <customSheetView guid="{0F5E1ACF-7C43-485D-938D-E445E30A3A11}" state="hidden">
      <selection activeCell="A2" sqref="A2"/>
      <pageMargins left="0.7" right="0.7" top="0.75" bottom="0.75" header="0.3" footer="0.3"/>
      <pageSetup paperSize="9" orientation="portrait" verticalDpi="0" r:id="rId9"/>
    </customSheetView>
    <customSheetView guid="{00AFA9AF-D22F-4502-BB57-705C0D911843}" state="hidden">
      <selection activeCell="A2" sqref="A2"/>
      <pageMargins left="0.7" right="0.7" top="0.75" bottom="0.75" header="0.3" footer="0.3"/>
      <pageSetup paperSize="9" orientation="portrait" r:id="rId10"/>
    </customSheetView>
    <customSheetView guid="{CAC656A7-39AB-4896-90EA-3F0179AB33D6}" state="hidden">
      <selection activeCell="A2" sqref="A2"/>
      <pageMargins left="0.7" right="0.7" top="0.75" bottom="0.75" header="0.3" footer="0.3"/>
      <pageSetup paperSize="9" orientation="portrait" verticalDpi="0" r:id="rId11"/>
    </customSheetView>
    <customSheetView guid="{092528A8-EF8F-4F8E-A6B4-AA87E9C0017F}" showPageBreaks="1" state="hidden">
      <selection activeCell="A2" sqref="A2"/>
      <pageMargins left="0.7" right="0.7" top="0.75" bottom="0.75" header="0.3" footer="0.3"/>
      <pageSetup paperSize="9" orientation="portrait" r:id="rId12"/>
    </customSheetView>
  </customSheetView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Y24"/>
  <sheetViews>
    <sheetView tabSelected="1" topLeftCell="A5" zoomScale="60" zoomScaleNormal="60" workbookViewId="0">
      <pane xSplit="7" ySplit="5" topLeftCell="H10" activePane="bottomRight" state="frozen"/>
      <selection activeCell="A5" sqref="A5"/>
      <selection pane="topRight" activeCell="H5" sqref="H5"/>
      <selection pane="bottomLeft" activeCell="A11" sqref="A11"/>
      <selection pane="bottomRight" activeCell="A10" sqref="A10:XFD10"/>
    </sheetView>
  </sheetViews>
  <sheetFormatPr defaultColWidth="17.42578125" defaultRowHeight="18.75" outlineLevelCol="1"/>
  <cols>
    <col min="1" max="1" width="9.7109375" style="3" customWidth="1"/>
    <col min="2" max="2" width="13.5703125" style="2" customWidth="1"/>
    <col min="3" max="3" width="22.140625" style="3" customWidth="1"/>
    <col min="4" max="4" width="23.85546875" style="3" customWidth="1"/>
    <col min="5" max="5" width="12.140625" style="3" customWidth="1"/>
    <col min="6" max="6" width="15.140625" style="22" customWidth="1"/>
    <col min="7" max="7" width="42" style="3" customWidth="1"/>
    <col min="8" max="8" width="14" style="2" customWidth="1"/>
    <col min="9" max="9" width="16.85546875" style="26" customWidth="1"/>
    <col min="10" max="10" width="18.85546875" style="3" customWidth="1"/>
    <col min="11" max="11" width="20.42578125" style="3" customWidth="1"/>
    <col min="12" max="12" width="21.140625" style="3" customWidth="1"/>
    <col min="13" max="13" width="19.7109375" style="2" customWidth="1"/>
    <col min="14" max="14" width="23" style="2" customWidth="1"/>
    <col min="15" max="15" width="15" style="3" customWidth="1"/>
    <col min="16" max="16" width="23.28515625" style="3" customWidth="1"/>
    <col min="17" max="17" width="20.28515625" style="32" customWidth="1"/>
    <col min="18" max="19" width="17.42578125" style="3" customWidth="1"/>
    <col min="20" max="20" width="24.42578125" style="3" hidden="1" customWidth="1" outlineLevel="1"/>
    <col min="21" max="21" width="27.85546875" style="5" hidden="1" customWidth="1" outlineLevel="1"/>
    <col min="22" max="22" width="17.42578125" style="3" hidden="1" customWidth="1" outlineLevel="1"/>
    <col min="23" max="23" width="25" style="3" hidden="1" customWidth="1" outlineLevel="1"/>
    <col min="24" max="24" width="48.28515625" style="3" customWidth="1" collapsed="1"/>
    <col min="25" max="25" width="23.85546875" style="3" customWidth="1"/>
    <col min="26" max="26" width="16.140625" style="3" customWidth="1"/>
    <col min="27" max="27" width="17.5703125" style="3" customWidth="1"/>
    <col min="28" max="28" width="17.42578125" style="22" customWidth="1"/>
    <col min="29" max="29" width="20.7109375" style="3" customWidth="1"/>
    <col min="30" max="30" width="25" style="3" customWidth="1"/>
    <col min="31" max="31" width="16.85546875" style="6" customWidth="1"/>
    <col min="32" max="33" width="17.42578125" style="6" customWidth="1"/>
    <col min="34" max="34" width="14.28515625" style="3" customWidth="1"/>
    <col min="35" max="35" width="17.42578125" style="3" customWidth="1"/>
    <col min="36" max="36" width="20.42578125" style="32" customWidth="1"/>
    <col min="37" max="37" width="37.7109375" style="84" customWidth="1"/>
    <col min="38" max="129" width="17.42578125" style="7"/>
    <col min="130" max="16384" width="17.42578125" style="8"/>
  </cols>
  <sheetData>
    <row r="1" spans="1:86" s="7" customFormat="1">
      <c r="A1" s="2"/>
      <c r="B1" s="2"/>
      <c r="C1" s="2"/>
      <c r="D1" s="2"/>
      <c r="E1" s="2"/>
      <c r="F1" s="22"/>
      <c r="G1" s="2"/>
      <c r="H1" s="2"/>
      <c r="I1" s="50"/>
      <c r="J1" s="2"/>
      <c r="K1" s="2"/>
      <c r="L1" s="2"/>
      <c r="M1" s="2"/>
      <c r="N1" s="2"/>
      <c r="O1" s="2"/>
      <c r="P1" s="2"/>
      <c r="Q1" s="204"/>
      <c r="R1" s="204"/>
      <c r="S1" s="204"/>
      <c r="T1" s="2"/>
      <c r="U1" s="41"/>
      <c r="V1" s="2"/>
      <c r="W1" s="2"/>
      <c r="X1" s="2"/>
      <c r="Y1" s="2"/>
      <c r="Z1" s="2"/>
      <c r="AA1" s="2"/>
      <c r="AB1" s="22"/>
      <c r="AC1" s="2"/>
      <c r="AD1" s="2"/>
      <c r="AE1" s="42"/>
      <c r="AF1" s="42"/>
      <c r="AG1" s="202" t="s">
        <v>76</v>
      </c>
      <c r="AH1" s="203"/>
      <c r="AI1" s="203"/>
      <c r="AJ1" s="93"/>
      <c r="AK1" s="84"/>
    </row>
    <row r="2" spans="1:86" s="7" customFormat="1">
      <c r="A2" s="2"/>
      <c r="B2" s="2"/>
      <c r="C2" s="2"/>
      <c r="D2" s="2"/>
      <c r="E2" s="2"/>
      <c r="F2" s="22"/>
      <c r="G2" s="2"/>
      <c r="H2" s="2"/>
      <c r="I2" s="50"/>
      <c r="J2" s="2"/>
      <c r="K2" s="2"/>
      <c r="L2" s="2"/>
      <c r="M2" s="2"/>
      <c r="N2" s="24"/>
      <c r="O2" s="2"/>
      <c r="P2" s="2"/>
      <c r="Q2" s="204"/>
      <c r="R2" s="204"/>
      <c r="S2" s="204"/>
      <c r="T2" s="2"/>
      <c r="U2" s="41"/>
      <c r="V2" s="2"/>
      <c r="W2" s="2"/>
      <c r="X2" s="2"/>
      <c r="Y2" s="2"/>
      <c r="Z2" s="2"/>
      <c r="AA2" s="2"/>
      <c r="AB2" s="22"/>
      <c r="AC2" s="2"/>
      <c r="AD2" s="2"/>
      <c r="AE2" s="42"/>
      <c r="AF2" s="42"/>
      <c r="AG2" s="203"/>
      <c r="AH2" s="203"/>
      <c r="AI2" s="203"/>
      <c r="AJ2" s="93"/>
      <c r="AK2" s="84"/>
    </row>
    <row r="3" spans="1:86" s="7" customFormat="1" ht="19.5">
      <c r="A3" s="205" t="s">
        <v>88</v>
      </c>
      <c r="B3" s="205"/>
      <c r="C3" s="205"/>
      <c r="D3" s="205"/>
      <c r="E3" s="205"/>
      <c r="F3" s="206"/>
      <c r="G3" s="205"/>
      <c r="H3" s="207"/>
      <c r="I3" s="208"/>
      <c r="J3" s="205"/>
      <c r="K3" s="205"/>
      <c r="L3" s="205"/>
      <c r="M3" s="205"/>
      <c r="N3" s="205"/>
      <c r="O3" s="24"/>
      <c r="P3" s="2"/>
      <c r="Q3" s="204"/>
      <c r="R3" s="204"/>
      <c r="S3" s="204"/>
      <c r="T3" s="2"/>
      <c r="U3" s="41"/>
      <c r="V3" s="2"/>
      <c r="W3" s="2"/>
      <c r="X3" s="2"/>
      <c r="Y3" s="2"/>
      <c r="Z3" s="2"/>
      <c r="AA3" s="2"/>
      <c r="AB3" s="22"/>
      <c r="AC3" s="2"/>
      <c r="AD3" s="2"/>
      <c r="AE3" s="42"/>
      <c r="AF3" s="42"/>
      <c r="AG3" s="203"/>
      <c r="AH3" s="203"/>
      <c r="AI3" s="203"/>
      <c r="AJ3" s="93"/>
      <c r="AK3" s="84"/>
    </row>
    <row r="4" spans="1:86" s="7" customFormat="1">
      <c r="A4" s="2"/>
      <c r="B4" s="2"/>
      <c r="C4" s="2"/>
      <c r="D4" s="2"/>
      <c r="E4" s="2"/>
      <c r="F4" s="22"/>
      <c r="G4" s="2"/>
      <c r="H4" s="2"/>
      <c r="I4" s="50"/>
      <c r="J4" s="2"/>
      <c r="K4" s="2"/>
      <c r="L4" s="2"/>
      <c r="M4" s="2"/>
      <c r="N4" s="2"/>
      <c r="O4" s="2"/>
      <c r="P4" s="2"/>
      <c r="Q4" s="80"/>
      <c r="R4" s="2"/>
      <c r="S4" s="2"/>
      <c r="T4" s="2"/>
      <c r="U4" s="41"/>
      <c r="V4" s="2"/>
      <c r="W4" s="2"/>
      <c r="X4" s="2"/>
      <c r="Y4" s="2"/>
      <c r="Z4" s="2"/>
      <c r="AA4" s="2"/>
      <c r="AB4" s="22"/>
      <c r="AC4" s="2"/>
      <c r="AD4" s="2"/>
      <c r="AE4" s="42"/>
      <c r="AF4" s="42"/>
      <c r="AG4" s="42"/>
      <c r="AH4" s="2"/>
      <c r="AI4" s="2"/>
      <c r="AJ4" s="93"/>
      <c r="AK4" s="84"/>
    </row>
    <row r="5" spans="1:86" s="7" customFormat="1" ht="41.25" customHeight="1">
      <c r="A5" s="187" t="s">
        <v>29</v>
      </c>
      <c r="B5" s="187" t="s">
        <v>18</v>
      </c>
      <c r="C5" s="191" t="s">
        <v>20</v>
      </c>
      <c r="D5" s="194"/>
      <c r="E5" s="187" t="s">
        <v>33</v>
      </c>
      <c r="F5" s="187" t="s">
        <v>21</v>
      </c>
      <c r="G5" s="195" t="s">
        <v>22</v>
      </c>
      <c r="H5" s="195" t="s">
        <v>47</v>
      </c>
      <c r="I5" s="209" t="s">
        <v>48</v>
      </c>
      <c r="J5" s="195" t="s">
        <v>49</v>
      </c>
      <c r="K5" s="187" t="s">
        <v>38</v>
      </c>
      <c r="L5" s="187" t="s">
        <v>39</v>
      </c>
      <c r="M5" s="197" t="s">
        <v>50</v>
      </c>
      <c r="N5" s="197" t="s">
        <v>51</v>
      </c>
      <c r="O5" s="187" t="s">
        <v>34</v>
      </c>
      <c r="P5" s="191" t="s">
        <v>0</v>
      </c>
      <c r="Q5" s="193"/>
      <c r="R5" s="193"/>
      <c r="S5" s="194"/>
      <c r="T5" s="191" t="s">
        <v>54</v>
      </c>
      <c r="U5" s="192"/>
      <c r="V5" s="193"/>
      <c r="W5" s="194"/>
      <c r="X5" s="191" t="s">
        <v>30</v>
      </c>
      <c r="Y5" s="193"/>
      <c r="Z5" s="193"/>
      <c r="AA5" s="193"/>
      <c r="AB5" s="193"/>
      <c r="AC5" s="193"/>
      <c r="AD5" s="193"/>
      <c r="AE5" s="193"/>
      <c r="AF5" s="193"/>
      <c r="AG5" s="194"/>
      <c r="AH5" s="184" t="s">
        <v>19</v>
      </c>
      <c r="AI5" s="187" t="s">
        <v>40</v>
      </c>
      <c r="AJ5" s="181" t="s">
        <v>36</v>
      </c>
      <c r="AK5" s="84"/>
    </row>
    <row r="6" spans="1:86" s="7" customFormat="1" ht="57.75" customHeight="1">
      <c r="A6" s="196"/>
      <c r="B6" s="196"/>
      <c r="C6" s="187" t="s">
        <v>41</v>
      </c>
      <c r="D6" s="187" t="s">
        <v>61</v>
      </c>
      <c r="E6" s="196"/>
      <c r="F6" s="196"/>
      <c r="G6" s="196"/>
      <c r="H6" s="195"/>
      <c r="I6" s="209"/>
      <c r="J6" s="195"/>
      <c r="K6" s="196"/>
      <c r="L6" s="196"/>
      <c r="M6" s="198"/>
      <c r="N6" s="198"/>
      <c r="O6" s="196"/>
      <c r="P6" s="187" t="s">
        <v>42</v>
      </c>
      <c r="Q6" s="187" t="s">
        <v>37</v>
      </c>
      <c r="R6" s="189" t="s">
        <v>52</v>
      </c>
      <c r="S6" s="189" t="s">
        <v>53</v>
      </c>
      <c r="T6" s="187" t="s">
        <v>55</v>
      </c>
      <c r="U6" s="200" t="s">
        <v>35</v>
      </c>
      <c r="V6" s="187" t="s">
        <v>56</v>
      </c>
      <c r="W6" s="187" t="s">
        <v>57</v>
      </c>
      <c r="X6" s="187" t="s">
        <v>27</v>
      </c>
      <c r="Y6" s="187" t="s">
        <v>28</v>
      </c>
      <c r="Z6" s="191" t="s">
        <v>23</v>
      </c>
      <c r="AA6" s="194"/>
      <c r="AB6" s="187" t="s">
        <v>32</v>
      </c>
      <c r="AC6" s="191" t="s">
        <v>24</v>
      </c>
      <c r="AD6" s="194"/>
      <c r="AE6" s="189" t="s">
        <v>58</v>
      </c>
      <c r="AF6" s="189" t="s">
        <v>59</v>
      </c>
      <c r="AG6" s="189" t="s">
        <v>60</v>
      </c>
      <c r="AH6" s="185"/>
      <c r="AI6" s="196"/>
      <c r="AJ6" s="182"/>
      <c r="AK6" s="84"/>
    </row>
    <row r="7" spans="1:86" s="7" customFormat="1" ht="60" customHeight="1">
      <c r="A7" s="188"/>
      <c r="B7" s="188"/>
      <c r="C7" s="188"/>
      <c r="D7" s="188"/>
      <c r="E7" s="188"/>
      <c r="F7" s="188"/>
      <c r="G7" s="188"/>
      <c r="H7" s="195"/>
      <c r="I7" s="209"/>
      <c r="J7" s="195"/>
      <c r="K7" s="188"/>
      <c r="L7" s="188"/>
      <c r="M7" s="199"/>
      <c r="N7" s="199"/>
      <c r="O7" s="188"/>
      <c r="P7" s="188"/>
      <c r="Q7" s="188"/>
      <c r="R7" s="190"/>
      <c r="S7" s="190"/>
      <c r="T7" s="188"/>
      <c r="U7" s="201"/>
      <c r="V7" s="188"/>
      <c r="W7" s="188"/>
      <c r="X7" s="188"/>
      <c r="Y7" s="188"/>
      <c r="Z7" s="54" t="s">
        <v>31</v>
      </c>
      <c r="AA7" s="53" t="s">
        <v>26</v>
      </c>
      <c r="AB7" s="188"/>
      <c r="AC7" s="53" t="s">
        <v>25</v>
      </c>
      <c r="AD7" s="54" t="s">
        <v>26</v>
      </c>
      <c r="AE7" s="190"/>
      <c r="AF7" s="190"/>
      <c r="AG7" s="190"/>
      <c r="AH7" s="186"/>
      <c r="AI7" s="188"/>
      <c r="AJ7" s="183"/>
      <c r="AK7" s="91"/>
    </row>
    <row r="8" spans="1:86" s="7" customFormat="1">
      <c r="A8" s="53" t="s">
        <v>68</v>
      </c>
      <c r="B8" s="53">
        <v>2</v>
      </c>
      <c r="C8" s="89">
        <v>3</v>
      </c>
      <c r="D8" s="89">
        <v>4</v>
      </c>
      <c r="E8" s="53">
        <v>5</v>
      </c>
      <c r="F8" s="71">
        <v>6</v>
      </c>
      <c r="G8" s="53">
        <v>7</v>
      </c>
      <c r="H8" s="55">
        <v>8</v>
      </c>
      <c r="I8" s="53">
        <v>9</v>
      </c>
      <c r="J8" s="43">
        <v>10</v>
      </c>
      <c r="K8" s="23">
        <v>11</v>
      </c>
      <c r="L8" s="23">
        <v>12</v>
      </c>
      <c r="M8" s="23">
        <v>13</v>
      </c>
      <c r="N8" s="23">
        <v>14</v>
      </c>
      <c r="O8" s="23">
        <v>15</v>
      </c>
      <c r="P8" s="23">
        <v>16</v>
      </c>
      <c r="Q8" s="23">
        <v>17</v>
      </c>
      <c r="R8" s="23">
        <v>18</v>
      </c>
      <c r="S8" s="23">
        <v>19</v>
      </c>
      <c r="T8" s="23">
        <v>20</v>
      </c>
      <c r="U8" s="44">
        <v>21</v>
      </c>
      <c r="V8" s="23">
        <v>22</v>
      </c>
      <c r="W8" s="23">
        <v>23</v>
      </c>
      <c r="X8" s="23">
        <v>27</v>
      </c>
      <c r="Y8" s="23">
        <v>28</v>
      </c>
      <c r="Z8" s="44">
        <v>29</v>
      </c>
      <c r="AA8" s="23">
        <v>30</v>
      </c>
      <c r="AB8" s="75">
        <v>31</v>
      </c>
      <c r="AC8" s="23">
        <v>32</v>
      </c>
      <c r="AD8" s="44">
        <v>33</v>
      </c>
      <c r="AE8" s="23">
        <v>34</v>
      </c>
      <c r="AF8" s="23">
        <v>35</v>
      </c>
      <c r="AG8" s="23">
        <v>36</v>
      </c>
      <c r="AH8" s="23">
        <v>37</v>
      </c>
      <c r="AI8" s="23">
        <v>38</v>
      </c>
      <c r="AJ8" s="23">
        <v>39</v>
      </c>
      <c r="AK8" s="84"/>
    </row>
    <row r="9" spans="1:86" s="11" customFormat="1" ht="15.75">
      <c r="A9" s="176" t="s">
        <v>67</v>
      </c>
      <c r="B9" s="177"/>
      <c r="C9" s="177"/>
      <c r="D9" s="177"/>
      <c r="E9" s="177"/>
      <c r="F9" s="177"/>
      <c r="G9" s="177"/>
      <c r="H9" s="177"/>
      <c r="I9" s="177"/>
      <c r="J9" s="25"/>
      <c r="K9" s="30"/>
      <c r="L9" s="45"/>
      <c r="M9" s="86"/>
      <c r="N9" s="86"/>
      <c r="O9" s="35"/>
      <c r="P9" s="35"/>
      <c r="Q9" s="30"/>
      <c r="R9" s="34"/>
      <c r="S9" s="34"/>
      <c r="T9" s="30"/>
      <c r="U9" s="35"/>
      <c r="V9" s="35"/>
      <c r="W9" s="35"/>
      <c r="X9" s="35"/>
      <c r="Y9" s="28"/>
      <c r="Z9" s="46"/>
      <c r="AA9" s="48"/>
      <c r="AB9" s="77"/>
      <c r="AC9" s="28"/>
      <c r="AD9" s="29"/>
      <c r="AE9" s="35"/>
      <c r="AF9" s="46"/>
      <c r="AG9" s="35"/>
      <c r="AH9" s="47"/>
      <c r="AI9" s="25"/>
      <c r="AJ9" s="25"/>
      <c r="AK9" s="83"/>
    </row>
    <row r="10" spans="1:86" s="57" customFormat="1" ht="47.25">
      <c r="A10" s="175" t="s">
        <v>64</v>
      </c>
      <c r="B10" s="18" t="s">
        <v>86</v>
      </c>
      <c r="C10" s="18" t="s">
        <v>45</v>
      </c>
      <c r="D10" s="18" t="s">
        <v>45</v>
      </c>
      <c r="E10" s="169" t="s">
        <v>161</v>
      </c>
      <c r="F10" s="125"/>
      <c r="G10" s="169" t="s">
        <v>160</v>
      </c>
      <c r="H10" s="122" t="s">
        <v>99</v>
      </c>
      <c r="I10" s="122" t="s">
        <v>99</v>
      </c>
      <c r="J10" s="81" t="s">
        <v>68</v>
      </c>
      <c r="K10" s="138" t="s">
        <v>66</v>
      </c>
      <c r="L10" s="58" t="s">
        <v>65</v>
      </c>
      <c r="M10" s="59">
        <v>70.62</v>
      </c>
      <c r="N10" s="60">
        <f>M10*1.2</f>
        <v>84.744</v>
      </c>
      <c r="O10" s="61" t="s">
        <v>71</v>
      </c>
      <c r="P10" s="60" t="s">
        <v>63</v>
      </c>
      <c r="Q10" s="60" t="s">
        <v>70</v>
      </c>
      <c r="R10" s="28">
        <v>45932</v>
      </c>
      <c r="S10" s="28">
        <v>45946</v>
      </c>
      <c r="T10" s="62"/>
      <c r="U10" s="28"/>
      <c r="V10" s="18"/>
      <c r="W10" s="62"/>
      <c r="X10" s="169" t="s">
        <v>160</v>
      </c>
      <c r="Y10" s="100" t="s">
        <v>62</v>
      </c>
      <c r="Z10" s="101" t="s">
        <v>69</v>
      </c>
      <c r="AA10" s="107" t="s">
        <v>74</v>
      </c>
      <c r="AB10" s="68" t="s">
        <v>68</v>
      </c>
      <c r="AC10" s="28" t="s">
        <v>43</v>
      </c>
      <c r="AD10" s="29" t="s">
        <v>44</v>
      </c>
      <c r="AE10" s="62">
        <f t="shared" ref="AE10:AE17" si="0">S10+20</f>
        <v>45966</v>
      </c>
      <c r="AF10" s="62">
        <v>45966</v>
      </c>
      <c r="AG10" s="28">
        <v>46022</v>
      </c>
      <c r="AH10" s="95">
        <v>2025</v>
      </c>
      <c r="AI10" s="18"/>
      <c r="AJ10" s="96" t="s">
        <v>83</v>
      </c>
      <c r="AK10" s="120"/>
      <c r="AL10" s="123"/>
      <c r="AM10" s="121"/>
      <c r="AO10" s="109"/>
      <c r="AP10" s="109"/>
      <c r="AQ10" s="109"/>
      <c r="AR10" s="110"/>
      <c r="AS10" s="111"/>
      <c r="AT10" s="112"/>
      <c r="AU10" s="113"/>
      <c r="AV10" s="111"/>
      <c r="AW10" s="63"/>
      <c r="AX10" s="63"/>
      <c r="AY10" s="109"/>
      <c r="AZ10" s="112"/>
      <c r="BA10" s="112"/>
      <c r="BB10" s="112"/>
      <c r="BC10" s="113"/>
      <c r="BD10" s="111"/>
      <c r="BE10" s="114"/>
      <c r="BF10" s="109"/>
      <c r="BG10" s="115"/>
      <c r="BH10" s="112"/>
      <c r="BI10" s="114"/>
      <c r="BJ10" s="116"/>
      <c r="BK10" s="116"/>
      <c r="BL10" s="63"/>
      <c r="BM10" s="114"/>
      <c r="BN10" s="117"/>
      <c r="BO10" s="118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119"/>
      <c r="CB10" s="119"/>
      <c r="CC10" s="119"/>
      <c r="CD10" s="119"/>
      <c r="CE10" s="119"/>
      <c r="CF10" s="119"/>
      <c r="CG10" s="119"/>
      <c r="CH10" s="119"/>
    </row>
    <row r="11" spans="1:86" s="57" customFormat="1">
      <c r="A11" s="178" t="s">
        <v>85</v>
      </c>
      <c r="B11" s="179"/>
      <c r="C11" s="179"/>
      <c r="D11" s="179"/>
      <c r="E11" s="179"/>
      <c r="F11" s="179"/>
      <c r="G11" s="179"/>
      <c r="H11" s="179"/>
      <c r="I11" s="180"/>
      <c r="J11" s="61"/>
      <c r="K11" s="45"/>
      <c r="L11" s="45"/>
      <c r="M11" s="49"/>
      <c r="N11" s="49"/>
      <c r="O11" s="65"/>
      <c r="P11" s="65"/>
      <c r="Q11" s="45"/>
      <c r="R11" s="64"/>
      <c r="S11" s="28"/>
      <c r="T11" s="45"/>
      <c r="U11" s="65"/>
      <c r="V11" s="65"/>
      <c r="W11" s="65"/>
      <c r="X11" s="65"/>
      <c r="Y11" s="28"/>
      <c r="Z11" s="66"/>
      <c r="AA11" s="56"/>
      <c r="AB11" s="68"/>
      <c r="AC11" s="28"/>
      <c r="AD11" s="62"/>
      <c r="AE11" s="87"/>
      <c r="AF11" s="66"/>
      <c r="AG11" s="65"/>
      <c r="AH11" s="67"/>
      <c r="AI11" s="61"/>
      <c r="AJ11" s="58"/>
      <c r="AK11" s="92"/>
      <c r="AL11" s="123"/>
    </row>
    <row r="12" spans="1:86" s="7" customFormat="1" ht="60.75" customHeight="1">
      <c r="A12" s="175" t="s">
        <v>84</v>
      </c>
      <c r="B12" s="175" t="s">
        <v>87</v>
      </c>
      <c r="C12" s="18" t="s">
        <v>45</v>
      </c>
      <c r="D12" s="18" t="s">
        <v>45</v>
      </c>
      <c r="E12" s="58" t="s">
        <v>46</v>
      </c>
      <c r="F12" s="124"/>
      <c r="G12" s="97" t="s">
        <v>92</v>
      </c>
      <c r="H12" s="68" t="s">
        <v>94</v>
      </c>
      <c r="I12" s="68" t="s">
        <v>93</v>
      </c>
      <c r="J12" s="81" t="s">
        <v>68</v>
      </c>
      <c r="K12" s="106" t="s">
        <v>66</v>
      </c>
      <c r="L12" s="58" t="s">
        <v>65</v>
      </c>
      <c r="M12" s="104">
        <v>48</v>
      </c>
      <c r="N12" s="104">
        <v>48</v>
      </c>
      <c r="O12" s="61" t="s">
        <v>71</v>
      </c>
      <c r="P12" s="60" t="s">
        <v>63</v>
      </c>
      <c r="Q12" s="60" t="s">
        <v>70</v>
      </c>
      <c r="R12" s="28">
        <v>45922</v>
      </c>
      <c r="S12" s="28">
        <v>45930</v>
      </c>
      <c r="T12" s="62"/>
      <c r="U12" s="28"/>
      <c r="V12" s="18"/>
      <c r="W12" s="95"/>
      <c r="X12" s="97" t="s">
        <v>92</v>
      </c>
      <c r="Y12" s="100" t="s">
        <v>62</v>
      </c>
      <c r="Z12" s="101" t="s">
        <v>69</v>
      </c>
      <c r="AA12" s="107" t="s">
        <v>74</v>
      </c>
      <c r="AB12" s="68" t="s">
        <v>72</v>
      </c>
      <c r="AC12" s="28" t="s">
        <v>43</v>
      </c>
      <c r="AD12" s="29" t="s">
        <v>44</v>
      </c>
      <c r="AE12" s="62">
        <f t="shared" si="0"/>
        <v>45950</v>
      </c>
      <c r="AF12" s="62">
        <v>45950</v>
      </c>
      <c r="AG12" s="28">
        <f>AF12+30</f>
        <v>45980</v>
      </c>
      <c r="AH12" s="95">
        <v>2025</v>
      </c>
      <c r="AI12" s="56"/>
      <c r="AJ12" s="96" t="s">
        <v>163</v>
      </c>
      <c r="AK12" s="105"/>
      <c r="AL12" s="123"/>
    </row>
    <row r="13" spans="1:86" s="7" customFormat="1" ht="54.75" customHeight="1">
      <c r="A13" s="175" t="s">
        <v>84</v>
      </c>
      <c r="B13" s="81" t="s">
        <v>87</v>
      </c>
      <c r="C13" s="18" t="s">
        <v>45</v>
      </c>
      <c r="D13" s="18" t="s">
        <v>45</v>
      </c>
      <c r="E13" s="126" t="s">
        <v>46</v>
      </c>
      <c r="F13" s="124"/>
      <c r="G13" s="97" t="s">
        <v>95</v>
      </c>
      <c r="H13" s="68" t="s">
        <v>81</v>
      </c>
      <c r="I13" s="98" t="s">
        <v>82</v>
      </c>
      <c r="J13" s="81" t="s">
        <v>68</v>
      </c>
      <c r="K13" s="126" t="s">
        <v>66</v>
      </c>
      <c r="L13" s="58" t="s">
        <v>65</v>
      </c>
      <c r="M13" s="59">
        <f>N13/1.2</f>
        <v>81.666666666666671</v>
      </c>
      <c r="N13" s="99">
        <v>98</v>
      </c>
      <c r="O13" s="61" t="s">
        <v>71</v>
      </c>
      <c r="P13" s="60" t="s">
        <v>63</v>
      </c>
      <c r="Q13" s="60" t="s">
        <v>70</v>
      </c>
      <c r="R13" s="28">
        <v>45922</v>
      </c>
      <c r="S13" s="28">
        <v>45930</v>
      </c>
      <c r="T13" s="62"/>
      <c r="U13" s="28"/>
      <c r="V13" s="18"/>
      <c r="W13" s="62"/>
      <c r="X13" s="97" t="s">
        <v>95</v>
      </c>
      <c r="Y13" s="100" t="s">
        <v>62</v>
      </c>
      <c r="Z13" s="101" t="s">
        <v>89</v>
      </c>
      <c r="AA13" s="107" t="s">
        <v>90</v>
      </c>
      <c r="AB13" s="102" t="s">
        <v>72</v>
      </c>
      <c r="AC13" s="28" t="s">
        <v>43</v>
      </c>
      <c r="AD13" s="29" t="s">
        <v>44</v>
      </c>
      <c r="AE13" s="62">
        <f t="shared" si="0"/>
        <v>45950</v>
      </c>
      <c r="AF13" s="62">
        <v>45950</v>
      </c>
      <c r="AG13" s="28">
        <v>46022</v>
      </c>
      <c r="AH13" s="95">
        <v>2025</v>
      </c>
      <c r="AI13" s="103"/>
      <c r="AJ13" s="96" t="s">
        <v>83</v>
      </c>
      <c r="AK13" s="105"/>
      <c r="AL13" s="123"/>
    </row>
    <row r="14" spans="1:86" s="7" customFormat="1" ht="60" customHeight="1">
      <c r="A14" s="175" t="s">
        <v>84</v>
      </c>
      <c r="B14" s="81" t="s">
        <v>87</v>
      </c>
      <c r="C14" s="18" t="s">
        <v>45</v>
      </c>
      <c r="D14" s="18" t="s">
        <v>45</v>
      </c>
      <c r="E14" s="126" t="s">
        <v>46</v>
      </c>
      <c r="F14" s="124"/>
      <c r="G14" s="97" t="s">
        <v>96</v>
      </c>
      <c r="H14" s="98" t="s">
        <v>80</v>
      </c>
      <c r="I14" s="108" t="s">
        <v>80</v>
      </c>
      <c r="J14" s="81" t="s">
        <v>68</v>
      </c>
      <c r="K14" s="126" t="s">
        <v>66</v>
      </c>
      <c r="L14" s="58" t="s">
        <v>65</v>
      </c>
      <c r="M14" s="59">
        <f>N14/1.2</f>
        <v>81.666666666666671</v>
      </c>
      <c r="N14" s="99">
        <v>98</v>
      </c>
      <c r="O14" s="25" t="s">
        <v>71</v>
      </c>
      <c r="P14" s="60" t="s">
        <v>63</v>
      </c>
      <c r="Q14" s="60" t="s">
        <v>73</v>
      </c>
      <c r="R14" s="28">
        <v>45922</v>
      </c>
      <c r="S14" s="28">
        <v>45930</v>
      </c>
      <c r="T14" s="62"/>
      <c r="U14" s="28"/>
      <c r="V14" s="18"/>
      <c r="W14" s="62"/>
      <c r="X14" s="97" t="s">
        <v>96</v>
      </c>
      <c r="Y14" s="100" t="s">
        <v>62</v>
      </c>
      <c r="Z14" s="101" t="s">
        <v>69</v>
      </c>
      <c r="AA14" s="61" t="s">
        <v>74</v>
      </c>
      <c r="AB14" s="102" t="s">
        <v>72</v>
      </c>
      <c r="AC14" s="28" t="s">
        <v>43</v>
      </c>
      <c r="AD14" s="29" t="s">
        <v>44</v>
      </c>
      <c r="AE14" s="62">
        <f t="shared" si="0"/>
        <v>45950</v>
      </c>
      <c r="AF14" s="62">
        <v>45950</v>
      </c>
      <c r="AG14" s="28">
        <v>46022</v>
      </c>
      <c r="AH14" s="95">
        <v>2025</v>
      </c>
      <c r="AI14" s="103"/>
      <c r="AJ14" s="96" t="s">
        <v>83</v>
      </c>
      <c r="AK14" s="105"/>
      <c r="AL14" s="123"/>
    </row>
    <row r="15" spans="1:86" s="7" customFormat="1" ht="45" customHeight="1">
      <c r="A15" s="175" t="s">
        <v>84</v>
      </c>
      <c r="B15" s="81" t="s">
        <v>87</v>
      </c>
      <c r="C15" s="18" t="s">
        <v>45</v>
      </c>
      <c r="D15" s="18" t="s">
        <v>45</v>
      </c>
      <c r="E15" s="126" t="s">
        <v>46</v>
      </c>
      <c r="F15" s="124"/>
      <c r="G15" s="97" t="s">
        <v>97</v>
      </c>
      <c r="H15" s="68" t="s">
        <v>162</v>
      </c>
      <c r="I15" s="108" t="s">
        <v>162</v>
      </c>
      <c r="J15" s="81" t="s">
        <v>68</v>
      </c>
      <c r="K15" s="58" t="s">
        <v>66</v>
      </c>
      <c r="L15" s="58" t="s">
        <v>65</v>
      </c>
      <c r="M15" s="59">
        <f>N15/1.1</f>
        <v>89.999999999999986</v>
      </c>
      <c r="N15" s="99">
        <v>99</v>
      </c>
      <c r="O15" s="61" t="s">
        <v>71</v>
      </c>
      <c r="P15" s="60" t="s">
        <v>63</v>
      </c>
      <c r="Q15" s="82" t="s">
        <v>73</v>
      </c>
      <c r="R15" s="28">
        <v>45922</v>
      </c>
      <c r="S15" s="28">
        <v>45930</v>
      </c>
      <c r="T15" s="62"/>
      <c r="U15" s="28"/>
      <c r="V15" s="18"/>
      <c r="W15" s="62"/>
      <c r="X15" s="97" t="s">
        <v>97</v>
      </c>
      <c r="Y15" s="100" t="s">
        <v>62</v>
      </c>
      <c r="Z15" s="101" t="s">
        <v>89</v>
      </c>
      <c r="AA15" s="107" t="s">
        <v>90</v>
      </c>
      <c r="AB15" s="102" t="s">
        <v>72</v>
      </c>
      <c r="AC15" s="28" t="s">
        <v>43</v>
      </c>
      <c r="AD15" s="29" t="s">
        <v>44</v>
      </c>
      <c r="AE15" s="62">
        <f t="shared" si="0"/>
        <v>45950</v>
      </c>
      <c r="AF15" s="62">
        <v>45950</v>
      </c>
      <c r="AG15" s="28">
        <v>46022</v>
      </c>
      <c r="AH15" s="95">
        <v>2025</v>
      </c>
      <c r="AI15" s="103"/>
      <c r="AJ15" s="96" t="s">
        <v>75</v>
      </c>
      <c r="AK15" s="105"/>
      <c r="AL15" s="123"/>
    </row>
    <row r="16" spans="1:86" s="7" customFormat="1" ht="45" customHeight="1">
      <c r="A16" s="175" t="s">
        <v>84</v>
      </c>
      <c r="B16" s="81" t="s">
        <v>87</v>
      </c>
      <c r="C16" s="18" t="s">
        <v>45</v>
      </c>
      <c r="D16" s="18" t="s">
        <v>45</v>
      </c>
      <c r="E16" s="173" t="s">
        <v>46</v>
      </c>
      <c r="F16" s="124"/>
      <c r="G16" s="97" t="s">
        <v>98</v>
      </c>
      <c r="H16" s="68" t="s">
        <v>78</v>
      </c>
      <c r="I16" s="98" t="s">
        <v>79</v>
      </c>
      <c r="J16" s="18" t="s">
        <v>68</v>
      </c>
      <c r="K16" s="173" t="s">
        <v>66</v>
      </c>
      <c r="L16" s="58" t="s">
        <v>65</v>
      </c>
      <c r="M16" s="59">
        <f>N16/1.1</f>
        <v>90.899999999999991</v>
      </c>
      <c r="N16" s="174">
        <v>99.99</v>
      </c>
      <c r="O16" s="61" t="s">
        <v>71</v>
      </c>
      <c r="P16" s="60" t="s">
        <v>63</v>
      </c>
      <c r="Q16" s="60" t="s">
        <v>70</v>
      </c>
      <c r="R16" s="28">
        <v>45922</v>
      </c>
      <c r="S16" s="28">
        <v>45930</v>
      </c>
      <c r="T16" s="62"/>
      <c r="U16" s="28"/>
      <c r="V16" s="18"/>
      <c r="W16" s="62"/>
      <c r="X16" s="97" t="s">
        <v>98</v>
      </c>
      <c r="Y16" s="100" t="s">
        <v>62</v>
      </c>
      <c r="Z16" s="101" t="s">
        <v>69</v>
      </c>
      <c r="AA16" s="61" t="s">
        <v>74</v>
      </c>
      <c r="AB16" s="102" t="s">
        <v>72</v>
      </c>
      <c r="AC16" s="28" t="s">
        <v>43</v>
      </c>
      <c r="AD16" s="29" t="s">
        <v>44</v>
      </c>
      <c r="AE16" s="62">
        <f t="shared" ref="AE16" si="1">S16+20</f>
        <v>45950</v>
      </c>
      <c r="AF16" s="62">
        <v>45950</v>
      </c>
      <c r="AG16" s="28">
        <v>46022</v>
      </c>
      <c r="AH16" s="95">
        <v>2025</v>
      </c>
      <c r="AI16" s="103"/>
      <c r="AJ16" s="96" t="s">
        <v>75</v>
      </c>
      <c r="AK16" s="105"/>
      <c r="AL16" s="123"/>
    </row>
    <row r="17" spans="1:38" s="7" customFormat="1" ht="45" customHeight="1">
      <c r="A17" s="175" t="s">
        <v>84</v>
      </c>
      <c r="B17" s="81" t="s">
        <v>87</v>
      </c>
      <c r="C17" s="18" t="s">
        <v>45</v>
      </c>
      <c r="D17" s="18" t="s">
        <v>45</v>
      </c>
      <c r="E17" s="126" t="s">
        <v>46</v>
      </c>
      <c r="F17" s="124"/>
      <c r="G17" s="97" t="s">
        <v>164</v>
      </c>
      <c r="H17" s="68" t="s">
        <v>166</v>
      </c>
      <c r="I17" s="98" t="s">
        <v>165</v>
      </c>
      <c r="J17" s="18" t="s">
        <v>68</v>
      </c>
      <c r="K17" s="126" t="s">
        <v>66</v>
      </c>
      <c r="L17" s="58" t="s">
        <v>65</v>
      </c>
      <c r="M17" s="59">
        <f>N17/1.1</f>
        <v>12.727272727272727</v>
      </c>
      <c r="N17" s="174">
        <v>14</v>
      </c>
      <c r="O17" s="61" t="s">
        <v>71</v>
      </c>
      <c r="P17" s="60" t="s">
        <v>63</v>
      </c>
      <c r="Q17" s="60" t="s">
        <v>70</v>
      </c>
      <c r="R17" s="28">
        <v>45922</v>
      </c>
      <c r="S17" s="28">
        <v>45930</v>
      </c>
      <c r="T17" s="62"/>
      <c r="U17" s="28"/>
      <c r="V17" s="18"/>
      <c r="W17" s="62"/>
      <c r="X17" s="97" t="s">
        <v>164</v>
      </c>
      <c r="Y17" s="100" t="s">
        <v>62</v>
      </c>
      <c r="Z17" s="101" t="s">
        <v>69</v>
      </c>
      <c r="AA17" s="61" t="s">
        <v>74</v>
      </c>
      <c r="AB17" s="102" t="s">
        <v>72</v>
      </c>
      <c r="AC17" s="28" t="s">
        <v>43</v>
      </c>
      <c r="AD17" s="29" t="s">
        <v>44</v>
      </c>
      <c r="AE17" s="62">
        <f t="shared" si="0"/>
        <v>45950</v>
      </c>
      <c r="AF17" s="62">
        <v>45950</v>
      </c>
      <c r="AG17" s="28">
        <v>46022</v>
      </c>
      <c r="AH17" s="95">
        <v>2025</v>
      </c>
      <c r="AI17" s="103"/>
      <c r="AJ17" s="96" t="s">
        <v>75</v>
      </c>
      <c r="AK17" s="105"/>
      <c r="AL17" s="123"/>
    </row>
    <row r="18" spans="1:38" s="7" customFormat="1" ht="45" customHeight="1">
      <c r="A18" s="127"/>
      <c r="B18" s="128"/>
      <c r="C18" s="127"/>
      <c r="D18" s="170"/>
      <c r="E18" s="94"/>
      <c r="F18" s="171"/>
      <c r="G18" s="172"/>
      <c r="H18" s="118"/>
      <c r="I18" s="129"/>
      <c r="J18" s="128"/>
      <c r="K18" s="109"/>
      <c r="L18" s="109"/>
      <c r="M18" s="111"/>
      <c r="N18" s="130"/>
      <c r="O18" s="112"/>
      <c r="P18" s="113"/>
      <c r="Q18" s="131"/>
      <c r="R18" s="63"/>
      <c r="S18" s="63"/>
      <c r="T18" s="116"/>
      <c r="U18" s="63"/>
      <c r="V18" s="127"/>
      <c r="W18" s="116"/>
      <c r="X18" s="117"/>
      <c r="Y18" s="132"/>
      <c r="Z18" s="133"/>
      <c r="AA18" s="33"/>
      <c r="AB18" s="134"/>
      <c r="AC18" s="63"/>
      <c r="AD18" s="70"/>
      <c r="AE18" s="116"/>
      <c r="AF18" s="116"/>
      <c r="AG18" s="63"/>
      <c r="AH18" s="135"/>
      <c r="AI18" s="136"/>
      <c r="AJ18" s="112"/>
      <c r="AK18" s="137"/>
      <c r="AL18" s="123"/>
    </row>
    <row r="19" spans="1:38" s="10" customFormat="1">
      <c r="B19" s="19" t="s">
        <v>77</v>
      </c>
      <c r="C19" s="14"/>
      <c r="D19" s="14"/>
      <c r="E19" s="14"/>
      <c r="F19" s="79"/>
      <c r="G19" s="36"/>
      <c r="H19" s="14"/>
      <c r="I19" s="27"/>
      <c r="K19" s="52"/>
      <c r="M19" s="7"/>
      <c r="N19" s="40"/>
      <c r="Q19" s="31"/>
      <c r="U19" s="15"/>
      <c r="AB19" s="78"/>
      <c r="AF19" s="9"/>
      <c r="AG19" s="9"/>
      <c r="AJ19" s="72"/>
      <c r="AK19" s="85"/>
    </row>
    <row r="20" spans="1:38" s="10" customFormat="1">
      <c r="B20" s="20"/>
      <c r="C20" s="16"/>
      <c r="D20" s="16"/>
      <c r="E20" s="16"/>
      <c r="F20" s="76"/>
      <c r="G20" s="88"/>
      <c r="H20" s="16"/>
      <c r="I20" s="27"/>
      <c r="M20" s="7"/>
      <c r="N20" s="7"/>
      <c r="Q20" s="31"/>
      <c r="U20" s="15"/>
      <c r="AB20" s="78"/>
      <c r="AF20" s="9"/>
      <c r="AG20" s="9"/>
      <c r="AJ20" s="72"/>
      <c r="AK20" s="85"/>
    </row>
    <row r="21" spans="1:38" s="10" customFormat="1">
      <c r="A21" s="4"/>
      <c r="B21" s="2"/>
      <c r="C21" s="88"/>
      <c r="D21" s="88"/>
      <c r="E21" s="4"/>
      <c r="F21" s="22"/>
      <c r="G21" s="4"/>
      <c r="H21" s="4"/>
      <c r="I21" s="26"/>
      <c r="J21" s="4"/>
      <c r="K21" s="4"/>
      <c r="L21" s="39"/>
      <c r="M21" s="2"/>
      <c r="N21" s="24"/>
      <c r="O21" s="51"/>
      <c r="P21" s="38"/>
      <c r="Q21" s="37"/>
      <c r="R21" s="38"/>
      <c r="S21" s="38"/>
      <c r="T21" s="38"/>
      <c r="U21" s="12"/>
      <c r="V21" s="38"/>
      <c r="W21" s="38"/>
      <c r="X21" s="38"/>
      <c r="Y21" s="38"/>
      <c r="Z21" s="38"/>
      <c r="AA21" s="38"/>
      <c r="AB21" s="76"/>
      <c r="AC21" s="38"/>
      <c r="AD21" s="38"/>
      <c r="AE21" s="13"/>
      <c r="AF21" s="13"/>
      <c r="AG21" s="13"/>
      <c r="AH21" s="38"/>
      <c r="AI21" s="4"/>
      <c r="AJ21" s="37"/>
      <c r="AK21" s="84"/>
    </row>
    <row r="22" spans="1:38" s="10" customFormat="1" ht="20.25">
      <c r="A22" s="17"/>
      <c r="B22" s="21"/>
      <c r="C22" s="90"/>
      <c r="D22" s="88"/>
      <c r="E22" s="4"/>
      <c r="F22" s="22"/>
      <c r="G22" s="4"/>
      <c r="H22" s="4"/>
      <c r="I22" s="26"/>
      <c r="J22" s="4"/>
      <c r="K22" s="4"/>
      <c r="L22" s="39"/>
      <c r="M22" s="2"/>
      <c r="N22" s="59"/>
      <c r="O22" s="4"/>
      <c r="P22" s="38"/>
      <c r="Q22" s="37"/>
      <c r="R22" s="38"/>
      <c r="S22" s="38"/>
      <c r="T22" s="38"/>
      <c r="U22" s="12"/>
      <c r="V22" s="38"/>
      <c r="W22" s="38"/>
      <c r="X22" s="38"/>
      <c r="Y22" s="38"/>
      <c r="Z22" s="38"/>
      <c r="AA22" s="38"/>
      <c r="AB22" s="79"/>
      <c r="AC22" s="69"/>
      <c r="AD22" s="69"/>
      <c r="AE22" s="63"/>
      <c r="AF22" s="70"/>
      <c r="AG22" s="70"/>
      <c r="AH22" s="70"/>
      <c r="AI22" s="69"/>
      <c r="AJ22" s="73"/>
      <c r="AK22" s="84"/>
    </row>
    <row r="23" spans="1:38" s="10" customFormat="1" ht="20.25">
      <c r="A23" s="17"/>
      <c r="B23" s="21"/>
      <c r="C23" s="90"/>
      <c r="D23" s="88"/>
      <c r="E23" s="4"/>
      <c r="F23" s="22"/>
      <c r="G23" s="4"/>
      <c r="H23" s="4"/>
      <c r="I23" s="26"/>
      <c r="J23" s="4"/>
      <c r="K23" s="4"/>
      <c r="L23" s="39"/>
      <c r="M23" s="2"/>
      <c r="N23" s="2"/>
      <c r="O23" s="4"/>
      <c r="P23" s="38"/>
      <c r="Q23" s="37"/>
      <c r="R23" s="38"/>
      <c r="S23" s="38"/>
      <c r="T23" s="38"/>
      <c r="U23" s="12"/>
      <c r="V23" s="38"/>
      <c r="W23" s="38"/>
      <c r="X23" s="38"/>
      <c r="Y23" s="38"/>
      <c r="Z23" s="38"/>
      <c r="AA23" s="38"/>
      <c r="AB23" s="79"/>
      <c r="AC23" s="36"/>
      <c r="AD23" s="36"/>
      <c r="AE23" s="74"/>
      <c r="AF23" s="74"/>
      <c r="AG23" s="74"/>
      <c r="AH23" s="36"/>
      <c r="AI23" s="36"/>
      <c r="AJ23" s="94"/>
      <c r="AK23" s="84"/>
    </row>
    <row r="24" spans="1:38" s="10" customFormat="1" ht="20.25">
      <c r="A24" s="17"/>
      <c r="B24" s="21"/>
      <c r="C24" s="90"/>
      <c r="D24" s="88"/>
      <c r="E24" s="4"/>
      <c r="F24" s="22"/>
      <c r="G24" s="4"/>
      <c r="H24" s="4"/>
      <c r="I24" s="26"/>
      <c r="J24" s="4"/>
      <c r="K24" s="4"/>
      <c r="L24" s="39"/>
      <c r="M24" s="2"/>
      <c r="N24" s="2"/>
      <c r="O24" s="4"/>
      <c r="P24" s="38"/>
      <c r="Q24" s="37"/>
      <c r="R24" s="38"/>
      <c r="S24" s="38"/>
      <c r="T24" s="38"/>
      <c r="U24" s="12"/>
      <c r="V24" s="38"/>
      <c r="W24" s="38"/>
      <c r="X24" s="38"/>
      <c r="Y24" s="38"/>
      <c r="Z24" s="38"/>
      <c r="AA24" s="38"/>
      <c r="AB24" s="76"/>
      <c r="AC24" s="38"/>
      <c r="AD24" s="38"/>
      <c r="AE24" s="13"/>
      <c r="AF24" s="13"/>
      <c r="AG24" s="13"/>
      <c r="AH24" s="38"/>
      <c r="AI24" s="4"/>
      <c r="AJ24" s="37"/>
      <c r="AK24" s="84"/>
    </row>
  </sheetData>
  <customSheetViews>
    <customSheetView guid="{CE76A67E-F0AB-4F24-B3B7-C9B49A1DDD9D}" scale="70" showAutoFilter="1" hiddenColumns="1">
      <pane xSplit="6" ySplit="9" topLeftCell="G31" activePane="bottomRight" state="frozen"/>
      <selection pane="bottomRight" activeCell="G33" sqref="G33"/>
      <pageMargins left="0.7" right="0.7" top="0.75" bottom="0.75" header="0.3" footer="0.3"/>
      <pageSetup paperSize="9" scale="50" fitToWidth="0" fitToHeight="0" orientation="landscape" r:id="rId1"/>
      <autoFilter ref="A8:XEZ34"/>
    </customSheetView>
    <customSheetView guid="{6C37ED58-47A7-4FA1-9FAB-3542EA7B0AC6}" fitToPage="1" filter="1" showAutoFilter="1" hiddenColumns="1">
      <selection activeCell="N134" sqref="N134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2"/>
      <autoFilter ref="A8:EB133">
        <filterColumn colId="6">
          <filters>
            <filter val="Оказание услуг аудита бухгалтерия"/>
          </filters>
        </filterColumn>
      </autoFilter>
    </customSheetView>
    <customSheetView guid="{F480FDE3-1787-43BB-8E7B-0F520074085B}" fitToPage="1" showAutoFilter="1" hiddenColumns="1" topLeftCell="A123">
      <selection activeCell="F132" sqref="F132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3"/>
      <autoFilter ref="G1:G140"/>
    </customSheetView>
    <customSheetView guid="{C1E5FE17-3BDB-45CD-88B9-FA3DA139D780}" scale="85" showPageBreaks="1" showAutoFilter="1" topLeftCell="A130">
      <selection activeCell="B142" sqref="B142"/>
      <pageMargins left="3.937007874015748E-2" right="3.937007874015748E-2" top="0.55118110236220474" bottom="0.15748031496062992" header="0.31496062992125984" footer="0.31496062992125984"/>
      <pageSetup paperSize="9" scale="70" fitToHeight="0" orientation="portrait" r:id="rId4"/>
      <autoFilter ref="A8:AJ133"/>
    </customSheetView>
    <customSheetView guid="{9D3EEA35-13E5-42F4-BD19-F788DCA8B7A5}" scale="85" fitToPage="1" showAutoFilter="1" hiddenColumns="1" topLeftCell="L1">
      <selection activeCell="T10" sqref="T10"/>
      <pageMargins left="3.937007874015748E-2" right="3.937007874015748E-2" top="0.55118110236220474" bottom="0.15748031496062992" header="0.31496062992125984" footer="0.31496062992125984"/>
      <pageSetup paperSize="9" scale="10" fitToHeight="0" orientation="portrait" r:id="rId5"/>
      <autoFilter ref="A8:AJ150"/>
    </customSheetView>
    <customSheetView guid="{8F11A911-6261-4DEF-838F-AB4EE482A23E}" scale="85" showAutoFilter="1" hiddenColumns="1" topLeftCell="D1">
      <selection activeCell="G10" sqref="G1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6"/>
      <autoFilter ref="A8:AJ150"/>
    </customSheetView>
    <customSheetView guid="{0F5E1ACF-7C43-485D-938D-E445E30A3A11}" scale="60" showAutoFilter="1" topLeftCell="A142">
      <selection activeCell="L165" sqref="L165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7"/>
      <autoFilter ref="A8:AJ150"/>
    </customSheetView>
    <customSheetView guid="{00AFA9AF-D22F-4502-BB57-705C0D911843}" scale="80" showAutoFilter="1">
      <pane xSplit="7" ySplit="10" topLeftCell="H38" activePane="bottomRight" state="frozen"/>
      <selection pane="bottomRight" activeCell="J42" sqref="J42"/>
      <pageMargins left="0.7" right="0.7" top="0.75" bottom="0.75" header="0.3" footer="0.3"/>
      <pageSetup paperSize="9" scale="50" fitToWidth="0" fitToHeight="0" orientation="landscape" r:id="rId8"/>
      <autoFilter ref="A8:DY49"/>
    </customSheetView>
    <customSheetView guid="{CAC656A7-39AB-4896-90EA-3F0179AB33D6}" scale="60" showAutoFilter="1">
      <pane xSplit="7" ySplit="10" topLeftCell="L47" activePane="bottomRight" state="frozen"/>
      <selection pane="bottomRight" activeCell="G50" sqref="G50"/>
      <pageMargins left="3.937007874015748E-2" right="3.937007874015748E-2" top="0.55118110236220474" bottom="0.15748031496062992" header="0.31496062992125984" footer="0.31496062992125984"/>
      <pageSetup paperSize="9" scale="50" fitToWidth="0" fitToHeight="0" orientation="portrait" r:id="rId9"/>
      <autoFilter ref="A8:AJ55"/>
    </customSheetView>
    <customSheetView guid="{092528A8-EF8F-4F8E-A6B4-AA87E9C0017F}" scale="70" showPageBreaks="1" filter="1" showAutoFilter="1" hiddenColumns="1">
      <selection activeCell="G12" sqref="G12"/>
      <pageMargins left="0.7" right="0.7" top="0.75" bottom="0.75" header="0.3" footer="0.3"/>
      <pageSetup paperSize="9" scale="50" fitToWidth="0" fitToHeight="0" orientation="landscape" r:id="rId10"/>
      <autoFilter ref="A8:DY35">
        <filterColumn colId="0">
          <filters>
            <filter val="3"/>
          </filters>
        </filterColumn>
      </autoFilter>
    </customSheetView>
  </customSheetViews>
  <mergeCells count="43">
    <mergeCell ref="A5:A7"/>
    <mergeCell ref="S6:S7"/>
    <mergeCell ref="T6:T7"/>
    <mergeCell ref="U6:U7"/>
    <mergeCell ref="AG1:AI3"/>
    <mergeCell ref="O5:O7"/>
    <mergeCell ref="P5:S5"/>
    <mergeCell ref="AI5:AI7"/>
    <mergeCell ref="Z6:AA6"/>
    <mergeCell ref="AB6:AB7"/>
    <mergeCell ref="AC6:AD6"/>
    <mergeCell ref="Q1:S3"/>
    <mergeCell ref="A3:N3"/>
    <mergeCell ref="H5:H7"/>
    <mergeCell ref="I5:I7"/>
    <mergeCell ref="M5:M7"/>
    <mergeCell ref="R6:R7"/>
    <mergeCell ref="B5:B7"/>
    <mergeCell ref="C5:D5"/>
    <mergeCell ref="K5:K7"/>
    <mergeCell ref="L5:L7"/>
    <mergeCell ref="E5:E7"/>
    <mergeCell ref="F5:F7"/>
    <mergeCell ref="G5:G7"/>
    <mergeCell ref="C6:C7"/>
    <mergeCell ref="D6:D7"/>
    <mergeCell ref="N5:N7"/>
    <mergeCell ref="A9:I9"/>
    <mergeCell ref="A11:I11"/>
    <mergeCell ref="AJ5:AJ7"/>
    <mergeCell ref="AH5:AH7"/>
    <mergeCell ref="W6:W7"/>
    <mergeCell ref="X6:X7"/>
    <mergeCell ref="Y6:Y7"/>
    <mergeCell ref="AE6:AE7"/>
    <mergeCell ref="AF6:AF7"/>
    <mergeCell ref="AG6:AG7"/>
    <mergeCell ref="T5:W5"/>
    <mergeCell ref="X5:AG5"/>
    <mergeCell ref="V6:V7"/>
    <mergeCell ref="J5:J7"/>
    <mergeCell ref="P6:P7"/>
    <mergeCell ref="Q6:Q7"/>
  </mergeCells>
  <pageMargins left="0.7" right="0.7" top="0.75" bottom="0.75" header="0.3" footer="0.3"/>
  <pageSetup paperSize="9" scale="50" fitToWidth="0" fitToHeight="0" orientation="landscape" r:id="rId1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0"/>
  <sheetViews>
    <sheetView topLeftCell="AJ1" workbookViewId="0">
      <selection activeCell="AX20" sqref="AX20"/>
    </sheetView>
  </sheetViews>
  <sheetFormatPr defaultRowHeight="12.75"/>
  <cols>
    <col min="1" max="3" width="9.28515625" style="145" bestFit="1" customWidth="1"/>
    <col min="4" max="6" width="9.140625" style="145"/>
    <col min="7" max="7" width="22.140625" style="145" customWidth="1"/>
    <col min="8" max="8" width="9.140625" style="145"/>
    <col min="9" max="10" width="9.28515625" style="145" bestFit="1" customWidth="1"/>
    <col min="11" max="31" width="9.140625" style="145"/>
    <col min="32" max="32" width="9.28515625" style="145" bestFit="1" customWidth="1"/>
    <col min="33" max="34" width="9.140625" style="145"/>
    <col min="35" max="35" width="9.28515625" style="145" bestFit="1" customWidth="1"/>
    <col min="36" max="41" width="9.140625" style="145"/>
    <col min="42" max="42" width="9.85546875" style="145" bestFit="1" customWidth="1"/>
    <col min="43" max="43" width="9.140625" style="145"/>
    <col min="44" max="44" width="9.28515625" style="145" bestFit="1" customWidth="1"/>
    <col min="45" max="45" width="9.140625" style="145"/>
    <col min="46" max="46" width="9.28515625" style="145" bestFit="1" customWidth="1"/>
    <col min="47" max="47" width="20.5703125" style="145" customWidth="1"/>
    <col min="48" max="16384" width="9.140625" style="145"/>
  </cols>
  <sheetData>
    <row r="1" spans="1:16378">
      <c r="A1" s="211" t="s">
        <v>108</v>
      </c>
      <c r="B1" s="211" t="s">
        <v>109</v>
      </c>
      <c r="C1" s="211" t="s">
        <v>29</v>
      </c>
      <c r="D1" s="223" t="s">
        <v>110</v>
      </c>
      <c r="E1" s="211" t="s">
        <v>33</v>
      </c>
      <c r="F1" s="211" t="s">
        <v>111</v>
      </c>
      <c r="G1" s="211" t="s">
        <v>27</v>
      </c>
      <c r="H1" s="211" t="s">
        <v>112</v>
      </c>
      <c r="I1" s="211" t="s">
        <v>113</v>
      </c>
      <c r="J1" s="211" t="s">
        <v>114</v>
      </c>
      <c r="K1" s="211" t="s">
        <v>115</v>
      </c>
      <c r="L1" s="211"/>
      <c r="M1" s="220" t="s">
        <v>116</v>
      </c>
      <c r="N1" s="211" t="s">
        <v>117</v>
      </c>
      <c r="O1" s="211" t="s">
        <v>118</v>
      </c>
      <c r="P1" s="218" t="s">
        <v>119</v>
      </c>
      <c r="Q1" s="211" t="s">
        <v>120</v>
      </c>
      <c r="R1" s="221" t="s">
        <v>121</v>
      </c>
      <c r="S1" s="211" t="s">
        <v>122</v>
      </c>
      <c r="T1" s="211" t="s">
        <v>123</v>
      </c>
      <c r="U1" s="211" t="s">
        <v>56</v>
      </c>
      <c r="V1" s="211" t="s">
        <v>57</v>
      </c>
      <c r="W1" s="218" t="s">
        <v>124</v>
      </c>
      <c r="X1" s="218" t="s">
        <v>125</v>
      </c>
      <c r="Y1" s="218" t="s">
        <v>126</v>
      </c>
      <c r="Z1" s="218" t="s">
        <v>127</v>
      </c>
      <c r="AA1" s="218"/>
      <c r="AB1" s="211" t="s">
        <v>128</v>
      </c>
      <c r="AC1" s="210" t="s">
        <v>129</v>
      </c>
      <c r="AD1" s="211" t="s">
        <v>130</v>
      </c>
      <c r="AE1" s="211"/>
      <c r="AF1" s="215" t="s">
        <v>131</v>
      </c>
      <c r="AG1" s="215"/>
      <c r="AH1" s="211" t="s">
        <v>132</v>
      </c>
      <c r="AI1" s="215" t="s">
        <v>133</v>
      </c>
      <c r="AJ1" s="215"/>
      <c r="AK1" s="216" t="s">
        <v>134</v>
      </c>
      <c r="AL1" s="211" t="s">
        <v>54</v>
      </c>
      <c r="AM1" s="211"/>
      <c r="AN1" s="211"/>
      <c r="AO1" s="211"/>
      <c r="AP1" s="211" t="s">
        <v>135</v>
      </c>
      <c r="AQ1" s="211"/>
      <c r="AR1" s="216" t="s">
        <v>136</v>
      </c>
      <c r="AS1" s="216" t="s">
        <v>137</v>
      </c>
      <c r="AT1" s="211" t="s">
        <v>138</v>
      </c>
      <c r="AU1" s="211" t="s">
        <v>139</v>
      </c>
      <c r="AV1" s="211" t="s">
        <v>140</v>
      </c>
      <c r="AW1" s="211"/>
      <c r="AX1" s="211"/>
      <c r="AY1" s="210" t="s">
        <v>141</v>
      </c>
      <c r="AZ1" s="210" t="s">
        <v>142</v>
      </c>
      <c r="BA1" s="211" t="s">
        <v>36</v>
      </c>
      <c r="BB1" s="210" t="s">
        <v>143</v>
      </c>
    </row>
    <row r="2" spans="1:16378">
      <c r="A2" s="210"/>
      <c r="B2" s="211"/>
      <c r="C2" s="211"/>
      <c r="D2" s="222"/>
      <c r="E2" s="211"/>
      <c r="F2" s="222"/>
      <c r="G2" s="211"/>
      <c r="H2" s="211"/>
      <c r="I2" s="211"/>
      <c r="J2" s="211"/>
      <c r="K2" s="211"/>
      <c r="L2" s="211"/>
      <c r="M2" s="220"/>
      <c r="N2" s="211"/>
      <c r="O2" s="211"/>
      <c r="P2" s="218"/>
      <c r="Q2" s="211"/>
      <c r="R2" s="221"/>
      <c r="S2" s="211"/>
      <c r="T2" s="211"/>
      <c r="U2" s="211"/>
      <c r="V2" s="211"/>
      <c r="W2" s="219"/>
      <c r="X2" s="219"/>
      <c r="Y2" s="219"/>
      <c r="Z2" s="218"/>
      <c r="AA2" s="218"/>
      <c r="AB2" s="219"/>
      <c r="AC2" s="210"/>
      <c r="AD2" s="211" t="s">
        <v>144</v>
      </c>
      <c r="AE2" s="211" t="s">
        <v>145</v>
      </c>
      <c r="AF2" s="212" t="s">
        <v>146</v>
      </c>
      <c r="AG2" s="213" t="s">
        <v>147</v>
      </c>
      <c r="AH2" s="211"/>
      <c r="AI2" s="210" t="s">
        <v>146</v>
      </c>
      <c r="AJ2" s="210" t="s">
        <v>147</v>
      </c>
      <c r="AK2" s="216"/>
      <c r="AL2" s="211"/>
      <c r="AM2" s="211"/>
      <c r="AN2" s="211"/>
      <c r="AO2" s="211"/>
      <c r="AP2" s="211"/>
      <c r="AQ2" s="211"/>
      <c r="AR2" s="216"/>
      <c r="AS2" s="216"/>
      <c r="AT2" s="211"/>
      <c r="AU2" s="211"/>
      <c r="AV2" s="214" t="s">
        <v>148</v>
      </c>
      <c r="AW2" s="214" t="s">
        <v>149</v>
      </c>
      <c r="AX2" s="214" t="s">
        <v>150</v>
      </c>
      <c r="AY2" s="210"/>
      <c r="AZ2" s="210"/>
      <c r="BA2" s="211"/>
      <c r="BB2" s="210"/>
    </row>
    <row r="3" spans="1:16378">
      <c r="A3" s="210"/>
      <c r="B3" s="211"/>
      <c r="C3" s="211"/>
      <c r="D3" s="222"/>
      <c r="E3" s="211"/>
      <c r="F3" s="222"/>
      <c r="G3" s="211"/>
      <c r="H3" s="211"/>
      <c r="I3" s="211"/>
      <c r="J3" s="211"/>
      <c r="K3" s="213" t="s">
        <v>146</v>
      </c>
      <c r="L3" s="213" t="s">
        <v>147</v>
      </c>
      <c r="M3" s="220"/>
      <c r="N3" s="211"/>
      <c r="O3" s="211"/>
      <c r="P3" s="218"/>
      <c r="Q3" s="211"/>
      <c r="R3" s="221"/>
      <c r="S3" s="211"/>
      <c r="T3" s="211"/>
      <c r="U3" s="211"/>
      <c r="V3" s="211"/>
      <c r="W3" s="219"/>
      <c r="X3" s="219"/>
      <c r="Y3" s="219"/>
      <c r="Z3" s="210" t="s">
        <v>151</v>
      </c>
      <c r="AA3" s="210" t="s">
        <v>152</v>
      </c>
      <c r="AB3" s="219"/>
      <c r="AC3" s="210"/>
      <c r="AD3" s="211"/>
      <c r="AE3" s="211"/>
      <c r="AF3" s="212"/>
      <c r="AG3" s="213"/>
      <c r="AH3" s="211"/>
      <c r="AI3" s="210"/>
      <c r="AJ3" s="210"/>
      <c r="AK3" s="216"/>
      <c r="AL3" s="211" t="s">
        <v>55</v>
      </c>
      <c r="AM3" s="211" t="s">
        <v>153</v>
      </c>
      <c r="AN3" s="211" t="s">
        <v>154</v>
      </c>
      <c r="AO3" s="211" t="s">
        <v>155</v>
      </c>
      <c r="AP3" s="211" t="s">
        <v>146</v>
      </c>
      <c r="AQ3" s="217" t="s">
        <v>147</v>
      </c>
      <c r="AR3" s="216"/>
      <c r="AS3" s="216"/>
      <c r="AT3" s="211"/>
      <c r="AU3" s="211"/>
      <c r="AV3" s="214"/>
      <c r="AW3" s="214"/>
      <c r="AX3" s="214"/>
      <c r="AY3" s="210"/>
      <c r="AZ3" s="210"/>
      <c r="BA3" s="211"/>
      <c r="BB3" s="210"/>
    </row>
    <row r="4" spans="1:16378">
      <c r="A4" s="210"/>
      <c r="B4" s="211"/>
      <c r="C4" s="211"/>
      <c r="D4" s="222"/>
      <c r="E4" s="211"/>
      <c r="F4" s="222"/>
      <c r="G4" s="211"/>
      <c r="H4" s="211"/>
      <c r="I4" s="211"/>
      <c r="J4" s="211"/>
      <c r="K4" s="213"/>
      <c r="L4" s="213"/>
      <c r="M4" s="220"/>
      <c r="N4" s="211"/>
      <c r="O4" s="211"/>
      <c r="P4" s="218"/>
      <c r="Q4" s="211"/>
      <c r="R4" s="221"/>
      <c r="S4" s="211"/>
      <c r="T4" s="211"/>
      <c r="U4" s="211"/>
      <c r="V4" s="211"/>
      <c r="W4" s="219"/>
      <c r="X4" s="219"/>
      <c r="Y4" s="219"/>
      <c r="Z4" s="210"/>
      <c r="AA4" s="210"/>
      <c r="AB4" s="219"/>
      <c r="AC4" s="210"/>
      <c r="AD4" s="211"/>
      <c r="AE4" s="211"/>
      <c r="AF4" s="212"/>
      <c r="AG4" s="213"/>
      <c r="AH4" s="211"/>
      <c r="AI4" s="210"/>
      <c r="AJ4" s="210"/>
      <c r="AK4" s="216"/>
      <c r="AL4" s="211"/>
      <c r="AM4" s="211"/>
      <c r="AN4" s="211"/>
      <c r="AO4" s="211"/>
      <c r="AP4" s="211"/>
      <c r="AQ4" s="217"/>
      <c r="AR4" s="216"/>
      <c r="AS4" s="216"/>
      <c r="AT4" s="211"/>
      <c r="AU4" s="211"/>
      <c r="AV4" s="214"/>
      <c r="AW4" s="214"/>
      <c r="AX4" s="214"/>
      <c r="AY4" s="210"/>
      <c r="AZ4" s="210"/>
      <c r="BA4" s="211"/>
      <c r="BB4" s="210"/>
    </row>
    <row r="5" spans="1:16378">
      <c r="A5" s="146">
        <v>1</v>
      </c>
      <c r="B5" s="146">
        <v>2</v>
      </c>
      <c r="C5" s="146">
        <v>3</v>
      </c>
      <c r="D5" s="146">
        <v>4</v>
      </c>
      <c r="E5" s="146">
        <v>7</v>
      </c>
      <c r="F5" s="146">
        <v>8</v>
      </c>
      <c r="G5" s="146">
        <v>9</v>
      </c>
      <c r="H5" s="146">
        <v>10</v>
      </c>
      <c r="I5" s="146">
        <v>15</v>
      </c>
      <c r="J5" s="146">
        <v>16</v>
      </c>
      <c r="K5" s="146">
        <v>17</v>
      </c>
      <c r="L5" s="146">
        <v>18</v>
      </c>
      <c r="M5" s="146">
        <v>19</v>
      </c>
      <c r="N5" s="146">
        <v>20</v>
      </c>
      <c r="O5" s="147">
        <v>21</v>
      </c>
      <c r="P5" s="146">
        <v>22</v>
      </c>
      <c r="Q5" s="146">
        <v>23</v>
      </c>
      <c r="R5" s="146">
        <v>24</v>
      </c>
      <c r="S5" s="146">
        <v>25</v>
      </c>
      <c r="T5" s="146">
        <v>26</v>
      </c>
      <c r="U5" s="148">
        <v>27</v>
      </c>
      <c r="V5" s="148">
        <v>28</v>
      </c>
      <c r="W5" s="146">
        <v>29</v>
      </c>
      <c r="X5" s="146">
        <v>30</v>
      </c>
      <c r="Y5" s="146">
        <v>31</v>
      </c>
      <c r="Z5" s="146">
        <v>32</v>
      </c>
      <c r="AA5" s="146">
        <v>33</v>
      </c>
      <c r="AB5" s="146">
        <v>34</v>
      </c>
      <c r="AC5" s="146">
        <v>35</v>
      </c>
      <c r="AD5" s="146">
        <v>36</v>
      </c>
      <c r="AE5" s="146">
        <v>37</v>
      </c>
      <c r="AF5" s="146">
        <v>38</v>
      </c>
      <c r="AG5" s="146">
        <v>39</v>
      </c>
      <c r="AH5" s="146">
        <v>40</v>
      </c>
      <c r="AI5" s="146">
        <v>41</v>
      </c>
      <c r="AJ5" s="146">
        <v>42</v>
      </c>
      <c r="AK5" s="146">
        <v>43</v>
      </c>
      <c r="AL5" s="146">
        <v>44</v>
      </c>
      <c r="AM5" s="146">
        <v>45</v>
      </c>
      <c r="AN5" s="146">
        <v>46</v>
      </c>
      <c r="AO5" s="146">
        <v>47</v>
      </c>
      <c r="AP5" s="146">
        <v>48</v>
      </c>
      <c r="AQ5" s="146">
        <v>49</v>
      </c>
      <c r="AR5" s="146">
        <v>50</v>
      </c>
      <c r="AS5" s="146">
        <v>51</v>
      </c>
      <c r="AT5" s="146">
        <v>52</v>
      </c>
      <c r="AU5" s="146">
        <v>53</v>
      </c>
      <c r="AV5" s="146">
        <v>54</v>
      </c>
      <c r="AW5" s="146">
        <v>55</v>
      </c>
      <c r="AX5" s="146">
        <v>56</v>
      </c>
      <c r="AY5" s="146">
        <v>57</v>
      </c>
      <c r="AZ5" s="146">
        <v>58</v>
      </c>
      <c r="BA5" s="146">
        <v>59</v>
      </c>
      <c r="BB5" s="149"/>
    </row>
    <row r="6" spans="1:16378" ht="45" customHeight="1">
      <c r="A6" s="167" t="s">
        <v>100</v>
      </c>
      <c r="B6" s="139">
        <v>2025</v>
      </c>
      <c r="C6" s="150">
        <v>7</v>
      </c>
      <c r="D6" s="140" t="s">
        <v>91</v>
      </c>
      <c r="E6" s="151" t="s">
        <v>46</v>
      </c>
      <c r="F6" s="152" t="s">
        <v>100</v>
      </c>
      <c r="G6" s="153" t="s">
        <v>101</v>
      </c>
      <c r="H6" s="140" t="s">
        <v>102</v>
      </c>
      <c r="I6" s="141">
        <v>625.04999999999995</v>
      </c>
      <c r="J6" s="142">
        <v>687.55499999999995</v>
      </c>
      <c r="K6" s="154" t="s">
        <v>103</v>
      </c>
      <c r="L6" s="155"/>
      <c r="M6" s="150"/>
      <c r="N6" s="155"/>
      <c r="O6" s="165"/>
      <c r="P6" s="157"/>
      <c r="Q6" s="155"/>
      <c r="R6" s="158"/>
      <c r="S6" s="158"/>
      <c r="T6" s="155"/>
      <c r="U6" s="158"/>
      <c r="V6" s="158"/>
      <c r="W6" s="165"/>
      <c r="X6" s="165"/>
      <c r="Y6" s="165"/>
      <c r="Z6" s="158"/>
      <c r="AA6" s="158"/>
      <c r="AB6" s="155" t="s">
        <v>63</v>
      </c>
      <c r="AC6" s="159" t="s">
        <v>73</v>
      </c>
      <c r="AD6" s="157"/>
      <c r="AE6" s="158"/>
      <c r="AF6" s="143">
        <v>45809</v>
      </c>
      <c r="AG6" s="160"/>
      <c r="AH6" s="160"/>
      <c r="AI6" s="143">
        <v>45819</v>
      </c>
      <c r="AJ6" s="160"/>
      <c r="AK6" s="161"/>
      <c r="AL6" s="155"/>
      <c r="AM6" s="155"/>
      <c r="AN6" s="155"/>
      <c r="AO6" s="155"/>
      <c r="AP6" s="162">
        <v>45839</v>
      </c>
      <c r="AQ6" s="160"/>
      <c r="AR6" s="144">
        <v>45839</v>
      </c>
      <c r="AS6" s="160"/>
      <c r="AT6" s="143">
        <v>46022</v>
      </c>
      <c r="AU6" s="163" t="s">
        <v>104</v>
      </c>
      <c r="AV6" s="158"/>
      <c r="AW6" s="158"/>
      <c r="AX6" s="158"/>
      <c r="AY6" s="158"/>
      <c r="AZ6" s="158"/>
      <c r="BA6" s="157" t="s">
        <v>105</v>
      </c>
      <c r="BB6" s="150"/>
      <c r="BD6" s="164" t="s">
        <v>83</v>
      </c>
    </row>
    <row r="7" spans="1:16378" ht="54" customHeight="1">
      <c r="A7" s="168" t="s">
        <v>158</v>
      </c>
      <c r="B7" s="139">
        <v>2025</v>
      </c>
      <c r="C7" s="150">
        <v>7</v>
      </c>
      <c r="D7" s="140" t="s">
        <v>91</v>
      </c>
      <c r="E7" s="151" t="s">
        <v>46</v>
      </c>
      <c r="F7" s="152" t="s">
        <v>158</v>
      </c>
      <c r="G7" s="153" t="s">
        <v>159</v>
      </c>
      <c r="H7" s="140" t="s">
        <v>102</v>
      </c>
      <c r="I7" s="141">
        <v>813.87726999999995</v>
      </c>
      <c r="J7" s="142">
        <v>895.26499999999999</v>
      </c>
      <c r="K7" s="154" t="s">
        <v>103</v>
      </c>
      <c r="L7" s="155"/>
      <c r="M7" s="150"/>
      <c r="N7" s="155"/>
      <c r="O7" s="165"/>
      <c r="P7" s="157"/>
      <c r="Q7" s="155"/>
      <c r="R7" s="158"/>
      <c r="S7" s="158"/>
      <c r="T7" s="155"/>
      <c r="U7" s="158"/>
      <c r="V7" s="158"/>
      <c r="W7" s="165"/>
      <c r="X7" s="165"/>
      <c r="Y7" s="165"/>
      <c r="Z7" s="158"/>
      <c r="AA7" s="158"/>
      <c r="AB7" s="155" t="s">
        <v>63</v>
      </c>
      <c r="AC7" s="159" t="s">
        <v>73</v>
      </c>
      <c r="AD7" s="157"/>
      <c r="AE7" s="158"/>
      <c r="AF7" s="143">
        <v>45809</v>
      </c>
      <c r="AG7" s="160"/>
      <c r="AH7" s="160"/>
      <c r="AI7" s="143">
        <v>45819</v>
      </c>
      <c r="AJ7" s="160"/>
      <c r="AK7" s="161"/>
      <c r="AL7" s="155"/>
      <c r="AM7" s="155"/>
      <c r="AN7" s="160"/>
      <c r="AO7" s="155"/>
      <c r="AP7" s="162">
        <v>45839</v>
      </c>
      <c r="AQ7" s="160"/>
      <c r="AR7" s="144">
        <v>45839</v>
      </c>
      <c r="AS7" s="160"/>
      <c r="AT7" s="143">
        <v>46022</v>
      </c>
      <c r="AU7" s="163" t="s">
        <v>104</v>
      </c>
      <c r="AV7" s="158"/>
      <c r="AW7" s="158"/>
      <c r="AX7" s="158"/>
      <c r="AY7" s="158"/>
      <c r="AZ7" s="158"/>
      <c r="BA7" s="157" t="s">
        <v>105</v>
      </c>
      <c r="BB7" s="150"/>
      <c r="BD7" s="164" t="s">
        <v>75</v>
      </c>
    </row>
    <row r="8" spans="1:16378" ht="66" customHeight="1">
      <c r="A8" s="167" t="s">
        <v>156</v>
      </c>
      <c r="B8" s="139">
        <v>2025</v>
      </c>
      <c r="C8" s="150">
        <v>7</v>
      </c>
      <c r="D8" s="140" t="s">
        <v>91</v>
      </c>
      <c r="E8" s="151" t="s">
        <v>46</v>
      </c>
      <c r="F8" s="152" t="s">
        <v>156</v>
      </c>
      <c r="G8" s="153" t="s">
        <v>157</v>
      </c>
      <c r="H8" s="152" t="s">
        <v>102</v>
      </c>
      <c r="I8" s="141">
        <v>670.46</v>
      </c>
      <c r="J8" s="142">
        <v>737.50599999999997</v>
      </c>
      <c r="K8" s="154" t="s">
        <v>103</v>
      </c>
      <c r="L8" s="155"/>
      <c r="M8" s="150"/>
      <c r="N8" s="155"/>
      <c r="O8" s="156"/>
      <c r="P8" s="157"/>
      <c r="Q8" s="155"/>
      <c r="R8" s="158"/>
      <c r="S8" s="158"/>
      <c r="T8" s="155"/>
      <c r="U8" s="158"/>
      <c r="V8" s="158"/>
      <c r="W8" s="156"/>
      <c r="X8" s="156"/>
      <c r="Y8" s="156"/>
      <c r="Z8" s="158"/>
      <c r="AA8" s="158"/>
      <c r="AB8" s="155" t="s">
        <v>63</v>
      </c>
      <c r="AC8" s="159" t="s">
        <v>73</v>
      </c>
      <c r="AD8" s="157"/>
      <c r="AE8" s="158"/>
      <c r="AF8" s="143">
        <v>45809</v>
      </c>
      <c r="AG8" s="160"/>
      <c r="AH8" s="160"/>
      <c r="AI8" s="143">
        <v>45819</v>
      </c>
      <c r="AJ8" s="160"/>
      <c r="AK8" s="161"/>
      <c r="AL8" s="155"/>
      <c r="AM8" s="155"/>
      <c r="AN8" s="155"/>
      <c r="AO8" s="155"/>
      <c r="AP8" s="162">
        <v>45839</v>
      </c>
      <c r="AQ8" s="160"/>
      <c r="AR8" s="144">
        <v>45839</v>
      </c>
      <c r="AS8" s="160"/>
      <c r="AT8" s="143">
        <v>46022</v>
      </c>
      <c r="AU8" s="163" t="s">
        <v>104</v>
      </c>
      <c r="AV8" s="158"/>
      <c r="AW8" s="158"/>
      <c r="AX8" s="158"/>
      <c r="AY8" s="158"/>
      <c r="AZ8" s="158"/>
      <c r="BA8" s="157" t="s">
        <v>105</v>
      </c>
      <c r="BB8" s="150"/>
      <c r="BD8" s="164" t="s">
        <v>83</v>
      </c>
    </row>
    <row r="9" spans="1:16378" ht="52.5" customHeight="1">
      <c r="A9" s="168" t="s">
        <v>106</v>
      </c>
      <c r="B9" s="139">
        <v>2025</v>
      </c>
      <c r="C9" s="150">
        <v>7</v>
      </c>
      <c r="D9" s="140" t="s">
        <v>91</v>
      </c>
      <c r="E9" s="151" t="s">
        <v>46</v>
      </c>
      <c r="F9" s="152" t="s">
        <v>106</v>
      </c>
      <c r="G9" s="153" t="s">
        <v>107</v>
      </c>
      <c r="H9" s="140" t="s">
        <v>102</v>
      </c>
      <c r="I9" s="141">
        <v>695.3</v>
      </c>
      <c r="J9" s="142">
        <v>764.83</v>
      </c>
      <c r="K9" s="154" t="s">
        <v>103</v>
      </c>
      <c r="L9" s="155"/>
      <c r="M9" s="150"/>
      <c r="N9" s="155"/>
      <c r="O9" s="165"/>
      <c r="P9" s="157"/>
      <c r="Q9" s="155"/>
      <c r="R9" s="158"/>
      <c r="S9" s="158"/>
      <c r="T9" s="155"/>
      <c r="U9" s="158"/>
      <c r="V9" s="158"/>
      <c r="W9" s="165"/>
      <c r="X9" s="165"/>
      <c r="Y9" s="165"/>
      <c r="Z9" s="158"/>
      <c r="AA9" s="158"/>
      <c r="AB9" s="155" t="s">
        <v>63</v>
      </c>
      <c r="AC9" s="159" t="s">
        <v>73</v>
      </c>
      <c r="AD9" s="157"/>
      <c r="AE9" s="158"/>
      <c r="AF9" s="143">
        <v>45809</v>
      </c>
      <c r="AG9" s="160"/>
      <c r="AH9" s="160"/>
      <c r="AI9" s="143">
        <v>45819</v>
      </c>
      <c r="AJ9" s="160"/>
      <c r="AK9" s="161"/>
      <c r="AL9" s="155"/>
      <c r="AM9" s="155"/>
      <c r="AN9" s="155"/>
      <c r="AO9" s="155"/>
      <c r="AP9" s="162">
        <v>45839</v>
      </c>
      <c r="AQ9" s="160"/>
      <c r="AR9" s="144">
        <v>45839</v>
      </c>
      <c r="AS9" s="160"/>
      <c r="AT9" s="143">
        <v>46022</v>
      </c>
      <c r="AU9" s="163" t="s">
        <v>104</v>
      </c>
      <c r="AV9" s="158"/>
      <c r="AW9" s="158"/>
      <c r="AX9" s="158"/>
      <c r="AY9" s="158"/>
      <c r="AZ9" s="158"/>
      <c r="BA9" s="157" t="s">
        <v>105</v>
      </c>
      <c r="BB9" s="150"/>
      <c r="BD9" s="164" t="s">
        <v>83</v>
      </c>
    </row>
    <row r="10" spans="1:16378" ht="15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 s="16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</row>
  </sheetData>
  <mergeCells count="62">
    <mergeCell ref="F1:F4"/>
    <mergeCell ref="A1:A4"/>
    <mergeCell ref="B1:B4"/>
    <mergeCell ref="C1:C4"/>
    <mergeCell ref="D1:D4"/>
    <mergeCell ref="E1:E4"/>
    <mergeCell ref="S1:S4"/>
    <mergeCell ref="G1:G4"/>
    <mergeCell ref="H1:H4"/>
    <mergeCell ref="I1:I4"/>
    <mergeCell ref="J1:J4"/>
    <mergeCell ref="K1:L2"/>
    <mergeCell ref="M1:M4"/>
    <mergeCell ref="K3:K4"/>
    <mergeCell ref="L3:L4"/>
    <mergeCell ref="N1:N4"/>
    <mergeCell ref="O1:O4"/>
    <mergeCell ref="P1:P4"/>
    <mergeCell ref="Q1:Q4"/>
    <mergeCell ref="R1:R4"/>
    <mergeCell ref="AH1:AH4"/>
    <mergeCell ref="Z3:Z4"/>
    <mergeCell ref="AA3:AA4"/>
    <mergeCell ref="T1:T4"/>
    <mergeCell ref="U1:U4"/>
    <mergeCell ref="V1:V4"/>
    <mergeCell ref="W1:W4"/>
    <mergeCell ref="X1:X4"/>
    <mergeCell ref="Y1:Y4"/>
    <mergeCell ref="Z1:AA2"/>
    <mergeCell ref="AB1:AB4"/>
    <mergeCell ref="AC1:AC4"/>
    <mergeCell ref="AD1:AE1"/>
    <mergeCell ref="AF1:AG1"/>
    <mergeCell ref="AS1:AS4"/>
    <mergeCell ref="AL3:AL4"/>
    <mergeCell ref="AM3:AM4"/>
    <mergeCell ref="AN3:AN4"/>
    <mergeCell ref="AO3:AO4"/>
    <mergeCell ref="AP3:AP4"/>
    <mergeCell ref="AQ3:AQ4"/>
    <mergeCell ref="AI1:AJ1"/>
    <mergeCell ref="AK1:AK4"/>
    <mergeCell ref="AL1:AO2"/>
    <mergeCell ref="AP1:AQ2"/>
    <mergeCell ref="AR1:AR4"/>
    <mergeCell ref="BB1:BB4"/>
    <mergeCell ref="AD2:AD4"/>
    <mergeCell ref="AE2:AE4"/>
    <mergeCell ref="AF2:AF4"/>
    <mergeCell ref="AG2:AG4"/>
    <mergeCell ref="AI2:AI4"/>
    <mergeCell ref="AJ2:AJ4"/>
    <mergeCell ref="AV2:AV4"/>
    <mergeCell ref="AW2:AW4"/>
    <mergeCell ref="AX2:AX4"/>
    <mergeCell ref="AT1:AT4"/>
    <mergeCell ref="AU1:AU4"/>
    <mergeCell ref="AV1:AX1"/>
    <mergeCell ref="AY1:AY4"/>
    <mergeCell ref="AZ1:AZ4"/>
    <mergeCell ref="BA1:B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Справочник Вид продукции</vt:lpstr>
      <vt:lpstr>План закупок</vt:lpstr>
      <vt:lpstr>лоты на удаление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Салий Никита Александрович</cp:lastModifiedBy>
  <cp:lastPrinted>2021-11-23T06:31:58Z</cp:lastPrinted>
  <dcterms:created xsi:type="dcterms:W3CDTF">2011-11-18T07:59:33Z</dcterms:created>
  <dcterms:modified xsi:type="dcterms:W3CDTF">2025-09-16T05:29:03Z</dcterms:modified>
</cp:coreProperties>
</file>