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/>
  </bookViews>
  <sheets>
    <sheet name="форма План закупки" sheetId="2" r:id="rId1"/>
    <sheet name="Лоты на удаление" sheetId="6" r:id="rId2"/>
  </sheets>
  <externalReferences>
    <externalReference r:id="rId3"/>
  </externalReferences>
  <definedNames>
    <definedName name="_4.8._Информация_о_дополнительных_соглашениях__заключение_которых_осуществлялось_после_одобрения__ЦЗО_ДЗО_ПАО__Россети" localSheetId="1">#REF!</definedName>
    <definedName name="_4.8._Информация_о_дополнительных_соглашениях__заключение_которых_осуществлялось_после_одобрения__ЦЗО_ДЗО_ПАО__Россети" localSheetId="0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xlnm._FilterDatabase" localSheetId="1" hidden="1">'Лоты на удаление'!$A$7:$AZ$9</definedName>
    <definedName name="_xlnm._FilterDatabase" localSheetId="0" hidden="1">'форма План закупки'!$A$7:$AZ$9</definedName>
    <definedName name="ЗД_ДСПиОЗ_1">"Object 1"</definedName>
    <definedName name="ЗД_ДСПиОЗ_7" localSheetId="1">[1]ЗД_ДСПиОЗ_7!#REF!</definedName>
    <definedName name="ЗД_ДСПиОЗ_7" localSheetId="0">[1]ЗД_ДСПиОЗ_7!#REF!</definedName>
    <definedName name="ЗД_ДСПиОЗ_7">[1]ЗД_ДСПиОЗ_7!#REF!</definedName>
    <definedName name="ИНСТРУКЦИЯ" localSheetId="1">#REF!</definedName>
    <definedName name="ИНСТРУКЦИЯ" localSheetId="0">#REF!</definedName>
    <definedName name="ИНСТРУКЦИЯ">#REF!</definedName>
    <definedName name="_xlnm.Print_Area" localSheetId="1">'Лоты на удаление'!$A$1:$AZ$15</definedName>
    <definedName name="_xlnm.Print_Area" localSheetId="0">'форма План закупки'!$A$1:$AZ$15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6" l="1"/>
  <c r="Y9" i="6"/>
  <c r="AD9" i="6"/>
  <c r="AK9" i="6"/>
  <c r="AL9" i="6" s="1"/>
  <c r="AM9" i="6" s="1"/>
  <c r="AD9" i="2" l="1"/>
  <c r="Y9" i="2"/>
  <c r="AK9" i="2" s="1"/>
  <c r="AL9" i="2" s="1"/>
  <c r="AM9" i="2" s="1"/>
  <c r="O9" i="2"/>
</calcChain>
</file>

<file path=xl/sharedStrings.xml><?xml version="1.0" encoding="utf-8"?>
<sst xmlns="http://schemas.openxmlformats.org/spreadsheetml/2006/main" count="164" uniqueCount="82">
  <si>
    <t>Код вида деятельности</t>
  </si>
  <si>
    <t>Номер закупки</t>
  </si>
  <si>
    <t>Подразделение/предприятие-потребитель продукции</t>
  </si>
  <si>
    <t>Вид закупаемой продукции</t>
  </si>
  <si>
    <t>Номер лота</t>
  </si>
  <si>
    <t>Наименование лота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</si>
  <si>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</si>
  <si>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</si>
  <si>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</si>
  <si>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</si>
  <si>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</si>
  <si>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Источник финансирования</t>
  </si>
  <si>
    <t>Документ, на основании которого определена планируемая цена закупки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</si>
  <si>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</si>
  <si>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</si>
  <si>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Объёмы оплаты долгосрочного договора по годам, тыс. рублей с НДС</t>
  </si>
  <si>
    <t>Планируемый способ закупки</t>
  </si>
  <si>
    <t>Организатор закупки</t>
  </si>
  <si>
    <t>Вид закупки (электронная/неэлектронная)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</si>
  <si>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</si>
  <si>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</si>
  <si>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</si>
  <si>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Условия договора</t>
  </si>
  <si>
    <t>Год под обеспечение потребности которого планируется данная закупка</t>
  </si>
  <si>
    <t>Дополнительная информация по закупке</t>
  </si>
  <si>
    <t>Данные из утвержденной инвестиционной программы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</si>
  <si>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</si>
  <si>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</si>
  <si>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Примечание</t>
  </si>
  <si>
    <t>Юридическое лицо</t>
  </si>
  <si>
    <t>Филиал/подразделение</t>
  </si>
  <si>
    <t>Основание для проведения закупки у ЕП (пункт ЕСЗ ПАО "Россети")</t>
  </si>
  <si>
    <t>Наименование контрагента</t>
  </si>
  <si>
    <t>ИНН</t>
  </si>
  <si>
    <t>КПП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</si>
  <si>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</si>
  <si>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</si>
  <si>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</si>
  <si>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>Сведения о количестве (объеме) - количество единиц измерения</t>
  </si>
  <si>
    <t>Регион поставки товаров (выполнения работ, оказания услуг)</t>
  </si>
  <si>
    <t>Плановая дата заключения договора (чч.мм.гггг)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</si>
  <si>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</si>
  <si>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</si>
  <si>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</si>
  <si>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</si>
  <si>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</si>
  <si>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</si>
  <si>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</si>
  <si>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</si>
  <si>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</si>
  <si>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</si>
  <si>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ГГГГ</t>
  </si>
  <si>
    <t>ГГГГ+1</t>
  </si>
  <si>
    <t>ГГГГ+2</t>
  </si>
  <si>
    <t>ГГГГ+3</t>
  </si>
  <si>
    <t>Код по ОКЕИ</t>
  </si>
  <si>
    <t>наименование</t>
  </si>
  <si>
    <t>Код по ОКАТО</t>
  </si>
  <si>
    <t>Санаторий-профилакторий "Солнечный"</t>
  </si>
  <si>
    <t>МТРиО</t>
  </si>
  <si>
    <t>Маркетинговые исследования</t>
  </si>
  <si>
    <t>АО "Санаторий-профилакторий "Солнечный"</t>
  </si>
  <si>
    <t>электронная на ЭТП</t>
  </si>
  <si>
    <t>Соответствие ТЗ</t>
  </si>
  <si>
    <t>796</t>
  </si>
  <si>
    <t>53401000000</t>
  </si>
  <si>
    <t>Оренбургская область, г. Оренбург</t>
  </si>
  <si>
    <t>2026</t>
  </si>
  <si>
    <t>штука</t>
  </si>
  <si>
    <t>Нет</t>
  </si>
  <si>
    <t>Поставка стирально-сушильной машины</t>
  </si>
  <si>
    <t>28.94.22.130</t>
  </si>
  <si>
    <t>27.51.1</t>
  </si>
  <si>
    <t>ОЗК</t>
  </si>
  <si>
    <t>2</t>
  </si>
  <si>
    <t>2612</t>
  </si>
  <si>
    <t>Амортизация</t>
  </si>
  <si>
    <t>2. Реконструкция  и техническое перевооружение электросетевых объектов</t>
  </si>
  <si>
    <t>Коррректировка №3 ПЗ 2026 АО "СП "Солнечный"</t>
  </si>
  <si>
    <t>Лоты на удаление из Плана закупки 2026 года</t>
  </si>
  <si>
    <t>И.о. генерального директора АО "СП "Солнечный"</t>
  </si>
  <si>
    <t>Т.Н. Гареева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</si>
</sst>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mmmm\ yyyy;@"/>
    <numFmt numFmtId="165" formatCode="#,##0_ ;[Red]\-#,##0\ "/>
    <numFmt numFmtId="166" formatCode="[$-419]mmmm;@"/>
    <numFmt numFmtId="167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167" fontId="6" fillId="0" borderId="0" applyFont="0" applyFill="0" applyBorder="0" applyAlignment="0" applyProtection="0"/>
    <xf numFmtId="166" fontId="6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1" applyFont="1"/>
    <xf numFmtId="0" fontId="5" fillId="0" borderId="0" xfId="1" applyFont="1"/>
    <xf numFmtId="0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7" xfId="2" applyNumberFormat="1" applyFont="1" applyFill="1" applyBorder="1" applyAlignment="1" applyProtection="1">
      <alignment horizontal="center" vertical="top" wrapText="1"/>
      <protection locked="0"/>
    </xf>
    <xf numFmtId="1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1" applyFont="1" applyFill="1" applyBorder="1" applyAlignment="1" applyProtection="1">
      <alignment horizontal="center" vertical="top" wrapText="1"/>
      <protection locked="0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9" fillId="0" borderId="7" xfId="4" applyNumberFormat="1" applyFont="1" applyFill="1" applyBorder="1" applyAlignment="1">
      <alignment horizontal="center" vertical="center"/>
    </xf>
    <xf numFmtId="4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14" fontId="9" fillId="0" borderId="7" xfId="0" applyNumberFormat="1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center" vertical="center"/>
    </xf>
    <xf numFmtId="1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14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7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/>
    <xf numFmtId="166" fontId="9" fillId="0" borderId="1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Alignment="1">
      <alignment horizontal="center"/>
    </xf>
    <xf numFmtId="0" fontId="9" fillId="0" borderId="0" xfId="0" applyFont="1" applyFill="1"/>
    <xf numFmtId="0" fontId="4" fillId="0" borderId="0" xfId="6" applyFont="1"/>
    <xf numFmtId="0" fontId="8" fillId="0" borderId="7" xfId="6" applyFont="1" applyFill="1" applyBorder="1" applyAlignment="1" applyProtection="1">
      <alignment horizontal="center" vertical="top" wrapText="1"/>
      <protection locked="0"/>
    </xf>
    <xf numFmtId="0" fontId="5" fillId="0" borderId="0" xfId="6" applyFont="1"/>
    <xf numFmtId="165" fontId="7" fillId="0" borderId="1" xfId="1" applyNumberFormat="1" applyFont="1" applyFill="1" applyBorder="1" applyAlignment="1" applyProtection="1">
      <alignment horizontal="center" vertical="top" wrapText="1"/>
      <protection locked="0"/>
    </xf>
    <xf numFmtId="165" fontId="7" fillId="0" borderId="13" xfId="1" applyNumberFormat="1" applyFont="1" applyFill="1" applyBorder="1" applyAlignment="1" applyProtection="1">
      <alignment horizontal="center" vertical="top" wrapText="1"/>
      <protection locked="0"/>
    </xf>
    <xf numFmtId="165" fontId="7" fillId="0" borderId="1" xfId="3" applyNumberFormat="1" applyFont="1" applyFill="1" applyBorder="1" applyAlignment="1" applyProtection="1">
      <alignment horizontal="center" vertical="top" wrapText="1"/>
      <protection locked="0"/>
    </xf>
    <xf numFmtId="165" fontId="7" fillId="0" borderId="13" xfId="3" applyNumberFormat="1" applyFont="1" applyFill="1" applyBorder="1" applyAlignment="1" applyProtection="1">
      <alignment horizontal="center" vertical="top" wrapText="1"/>
      <protection locked="0"/>
    </xf>
    <xf numFmtId="49" fontId="7" fillId="0" borderId="1" xfId="2" applyNumberFormat="1" applyFont="1" applyFill="1" applyBorder="1" applyAlignment="1" applyProtection="1">
      <alignment horizontal="center" vertical="top" wrapText="1"/>
      <protection locked="0"/>
    </xf>
    <xf numFmtId="49" fontId="7" fillId="0" borderId="13" xfId="2" applyNumberFormat="1" applyFont="1" applyFill="1" applyBorder="1" applyAlignment="1" applyProtection="1">
      <alignment horizontal="center" vertical="top" wrapText="1"/>
      <protection locked="0"/>
    </xf>
    <xf numFmtId="166" fontId="7" fillId="0" borderId="1" xfId="2" applyNumberFormat="1" applyFont="1" applyFill="1" applyBorder="1" applyAlignment="1" applyProtection="1">
      <alignment horizontal="center" vertical="top" wrapText="1"/>
      <protection locked="0"/>
    </xf>
    <xf numFmtId="166" fontId="7" fillId="0" borderId="13" xfId="2" applyNumberFormat="1" applyFont="1" applyFill="1" applyBorder="1" applyAlignment="1" applyProtection="1">
      <alignment horizontal="center" vertical="top" wrapText="1"/>
      <protection locked="0"/>
    </xf>
    <xf numFmtId="49" fontId="7" fillId="2" borderId="1" xfId="2" applyNumberFormat="1" applyFont="1" applyFill="1" applyBorder="1" applyAlignment="1" applyProtection="1">
      <alignment horizontal="center" vertical="top" wrapText="1"/>
      <protection locked="0"/>
    </xf>
    <xf numFmtId="49" fontId="7" fillId="2" borderId="9" xfId="2" applyNumberFormat="1" applyFont="1" applyFill="1" applyBorder="1" applyAlignment="1" applyProtection="1">
      <alignment horizontal="center" vertical="top" wrapText="1"/>
      <protection locked="0"/>
    </xf>
    <xf numFmtId="49" fontId="7" fillId="2" borderId="13" xfId="2" applyNumberFormat="1" applyFont="1" applyFill="1" applyBorder="1" applyAlignment="1" applyProtection="1">
      <alignment horizontal="center" vertical="top" wrapText="1"/>
      <protection locked="0"/>
    </xf>
    <xf numFmtId="165" fontId="7" fillId="0" borderId="9" xfId="1" applyNumberFormat="1" applyFont="1" applyFill="1" applyBorder="1" applyAlignment="1" applyProtection="1">
      <alignment horizontal="center" vertical="top" wrapText="1"/>
      <protection locked="0"/>
    </xf>
    <xf numFmtId="49" fontId="7" fillId="0" borderId="2" xfId="2" applyNumberFormat="1" applyFont="1" applyFill="1" applyBorder="1" applyAlignment="1" applyProtection="1">
      <alignment horizontal="center" vertical="top" wrapText="1"/>
      <protection locked="0"/>
    </xf>
    <xf numFmtId="49" fontId="7" fillId="0" borderId="8" xfId="2" applyNumberFormat="1" applyFont="1" applyFill="1" applyBorder="1" applyAlignment="1" applyProtection="1">
      <alignment horizontal="center" vertical="top" wrapText="1"/>
      <protection locked="0"/>
    </xf>
    <xf numFmtId="49" fontId="7" fillId="0" borderId="3" xfId="2" applyNumberFormat="1" applyFont="1" applyFill="1" applyBorder="1" applyAlignment="1" applyProtection="1">
      <alignment horizontal="center" vertical="top" wrapText="1"/>
      <protection locked="0"/>
    </xf>
    <xf numFmtId="49" fontId="7" fillId="0" borderId="9" xfId="2" applyNumberFormat="1" applyFont="1" applyFill="1" applyBorder="1" applyAlignment="1" applyProtection="1">
      <alignment horizontal="center" vertical="top" wrapText="1"/>
      <protection locked="0"/>
    </xf>
    <xf numFmtId="49" fontId="7" fillId="0" borderId="2" xfId="1" applyNumberFormat="1" applyFont="1" applyFill="1" applyBorder="1" applyAlignment="1" applyProtection="1">
      <alignment horizontal="center" vertical="top" wrapText="1"/>
      <protection locked="0"/>
    </xf>
    <xf numFmtId="49" fontId="7" fillId="0" borderId="8" xfId="1" applyNumberFormat="1" applyFont="1" applyFill="1" applyBorder="1" applyAlignment="1" applyProtection="1">
      <alignment horizontal="center" vertical="top" wrapText="1"/>
      <protection locked="0"/>
    </xf>
    <xf numFmtId="49" fontId="7" fillId="0" borderId="3" xfId="1" applyNumberFormat="1" applyFont="1" applyFill="1" applyBorder="1" applyAlignment="1" applyProtection="1">
      <alignment horizontal="center" vertical="top" wrapText="1"/>
      <protection locked="0"/>
    </xf>
    <xf numFmtId="4" fontId="7" fillId="0" borderId="1" xfId="2" applyNumberFormat="1" applyFont="1" applyFill="1" applyBorder="1" applyAlignment="1" applyProtection="1">
      <alignment horizontal="center" vertical="top" wrapText="1"/>
      <protection locked="0"/>
    </xf>
    <xf numFmtId="4" fontId="7" fillId="0" borderId="13" xfId="2" applyNumberFormat="1" applyFont="1" applyFill="1" applyBorder="1" applyAlignment="1" applyProtection="1">
      <alignment horizontal="center" vertical="top" wrapText="1"/>
      <protection locked="0"/>
    </xf>
    <xf numFmtId="4" fontId="7" fillId="0" borderId="4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6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10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11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2" applyNumberFormat="1" applyFont="1" applyFill="1" applyBorder="1" applyAlignment="1" applyProtection="1">
      <alignment horizontal="center" vertical="center" wrapText="1"/>
      <protection locked="0"/>
    </xf>
    <xf numFmtId="164" fontId="7" fillId="0" borderId="7" xfId="2" applyNumberFormat="1" applyFont="1" applyFill="1" applyBorder="1" applyAlignment="1" applyProtection="1">
      <alignment horizontal="center" vertical="top" wrapText="1"/>
      <protection locked="0"/>
    </xf>
    <xf numFmtId="4" fontId="7" fillId="0" borderId="9" xfId="2" applyNumberFormat="1" applyFont="1" applyFill="1" applyBorder="1" applyAlignment="1" applyProtection="1">
      <alignment horizontal="center" vertical="top" wrapText="1"/>
      <protection locked="0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49" fontId="7" fillId="0" borderId="2" xfId="6" applyNumberFormat="1" applyFont="1" applyFill="1" applyBorder="1" applyAlignment="1" applyProtection="1">
      <alignment horizontal="center" vertical="top" wrapText="1"/>
      <protection locked="0"/>
    </xf>
    <xf numFmtId="49" fontId="7" fillId="0" borderId="8" xfId="6" applyNumberFormat="1" applyFont="1" applyFill="1" applyBorder="1" applyAlignment="1" applyProtection="1">
      <alignment horizontal="center" vertical="top" wrapText="1"/>
      <protection locked="0"/>
    </xf>
    <xf numFmtId="49" fontId="7" fillId="0" borderId="3" xfId="6" applyNumberFormat="1" applyFont="1" applyFill="1" applyBorder="1" applyAlignment="1" applyProtection="1">
      <alignment horizontal="center" vertical="top" wrapText="1"/>
      <protection locked="0"/>
    </xf>
    <xf numFmtId="165" fontId="7" fillId="0" borderId="1" xfId="6" applyNumberFormat="1" applyFont="1" applyFill="1" applyBorder="1" applyAlignment="1" applyProtection="1">
      <alignment horizontal="center" vertical="top" wrapText="1"/>
      <protection locked="0"/>
    </xf>
    <xf numFmtId="165" fontId="7" fillId="0" borderId="9" xfId="6" applyNumberFormat="1" applyFont="1" applyFill="1" applyBorder="1" applyAlignment="1" applyProtection="1">
      <alignment horizontal="center" vertical="top" wrapText="1"/>
      <protection locked="0"/>
    </xf>
    <xf numFmtId="165" fontId="7" fillId="0" borderId="13" xfId="6" applyNumberFormat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Alignment="1">
      <alignment horizontal="right"/>
    </xf>
  </cellXfs>
  <cellStyles count="7">
    <cellStyle name="Обычный" xfId="0" builtinId="0"/>
    <cellStyle name="Обычный 2" xfId="1"/>
    <cellStyle name="Обычный 2 10" xfId="4"/>
    <cellStyle name="Обычный 2 12 5 5 2" xfId="5"/>
    <cellStyle name="Обычный 2 2" xfId="6"/>
    <cellStyle name="Обычный_Исполнительный аппарат МРСК Центра и Приволжья" xfId="2"/>
    <cellStyle name="Финансов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&#1089;&#1090;&#1072;&#1092;&#1100;&#1077;&#1074;&#1072;/&#1057;&#1077;&#1090;&#1077;&#1074;&#1072;&#1103;%20&#1086;&#1090;&#1095;&#1077;&#1090;&#1085;&#1086;&#1089;&#1090;&#1100;/2023/&#1047;&#1044;_&#1044;&#1057;&#1055;&#1080;&#1054;&#1047;_1-8%20_%2023%200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Д_ДСПиОЗ_1 (2)"/>
      <sheetName val="ЗД_ДСПиОЗ_1"/>
      <sheetName val="ЗД_ДСПиОЗ_2"/>
      <sheetName val="ЗД_ДСПиОЗ_3"/>
      <sheetName val="ЗД_ДСПиОЗ_4"/>
      <sheetName val="ЗД_ДСПиОЗ_5"/>
      <sheetName val="ЗД_ДСПиОЗ_6"/>
      <sheetName val="ЗД_ДСПиОЗ_7"/>
      <sheetName val="приложение к Приложению 9"/>
      <sheetName val="ЗД_ДСПиОЗ_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AZ13"/>
  <sheetViews>
    <sheetView tabSelected="1" view="pageBreakPreview" topLeftCell="AI1" zoomScale="55" zoomScaleNormal="100" zoomScaleSheetLayoutView="55" workbookViewId="0">
      <selection sqref="A1:AZ15"/>
    </sheetView>
  </sheetViews>
  <sheetFormatPr defaultColWidth="24.7109375" defaultRowHeight="16.5" x14ac:dyDescent="0.3"/>
  <cols>
    <col min="1" max="1" width="16.140625" style="1" customWidth="1"/>
    <col min="2" max="2" width="33.85546875" style="1" customWidth="1"/>
    <col min="3" max="6" width="24.7109375" style="1"/>
    <col min="7" max="7" width="47.85546875" style="1" customWidth="1"/>
    <col min="8" max="16" width="24.7109375" style="1"/>
    <col min="17" max="20" width="0" style="1" hidden="1" customWidth="1"/>
    <col min="21" max="16384" width="24.7109375" style="1"/>
  </cols>
  <sheetData>
    <row r="2" spans="1:52" ht="23.25" x14ac:dyDescent="0.35">
      <c r="A2" s="2" t="s">
        <v>78</v>
      </c>
    </row>
    <row r="4" spans="1:52" ht="65.25" customHeight="1" x14ac:dyDescent="0.3">
      <c r="A4" s="40" t="s">
        <v>0</v>
      </c>
      <c r="B4" s="40" t="s">
        <v>1</v>
      </c>
      <c r="C4" s="48" t="s">
        <v>2</v>
      </c>
      <c r="D4" s="50"/>
      <c r="E4" s="40" t="s">
        <v>3</v>
      </c>
      <c r="F4" s="40" t="s">
        <v>4</v>
      </c>
      <c r="G4" s="40" t="s">
        <v>5</v>
      </c>
      <c r="H4" s="40" t="s">
        <v>6</v>
      </c>
      <c r="I4" s="40" t="s">
        <v>7</v>
      </c>
      <c r="J4" s="40" t="s">
        <v>8</v>
      </c>
      <c r="K4" s="40" t="s">
        <v>9</v>
      </c>
      <c r="L4" s="40" t="s">
        <v>10</v>
      </c>
      <c r="M4" s="40" t="s">
        <v>11</v>
      </c>
      <c r="N4" s="40" t="s">
        <v>12</v>
      </c>
      <c r="O4" s="55" t="s">
        <v>13</v>
      </c>
      <c r="P4" s="55" t="s">
        <v>14</v>
      </c>
      <c r="Q4" s="57" t="s">
        <v>15</v>
      </c>
      <c r="R4" s="58"/>
      <c r="S4" s="58"/>
      <c r="T4" s="59"/>
      <c r="U4" s="40" t="s">
        <v>16</v>
      </c>
      <c r="V4" s="40" t="s">
        <v>17</v>
      </c>
      <c r="W4" s="40" t="s">
        <v>18</v>
      </c>
      <c r="X4" s="63" t="s">
        <v>19</v>
      </c>
      <c r="Y4" s="63" t="s">
        <v>20</v>
      </c>
      <c r="Z4" s="48" t="s">
        <v>21</v>
      </c>
      <c r="AA4" s="49"/>
      <c r="AB4" s="49"/>
      <c r="AC4" s="50"/>
      <c r="AD4" s="48" t="s">
        <v>22</v>
      </c>
      <c r="AE4" s="49"/>
      <c r="AF4" s="49"/>
      <c r="AG4" s="49"/>
      <c r="AH4" s="49"/>
      <c r="AI4" s="49"/>
      <c r="AJ4" s="49"/>
      <c r="AK4" s="49"/>
      <c r="AL4" s="49"/>
      <c r="AM4" s="50"/>
      <c r="AN4" s="40" t="s">
        <v>23</v>
      </c>
      <c r="AO4" s="40" t="s">
        <v>24</v>
      </c>
      <c r="AP4" s="52" t="s">
        <v>25</v>
      </c>
      <c r="AQ4" s="53"/>
      <c r="AR4" s="53"/>
      <c r="AS4" s="53"/>
      <c r="AT4" s="53"/>
      <c r="AU4" s="53"/>
      <c r="AV4" s="53"/>
      <c r="AW4" s="54"/>
      <c r="AX4" s="44" t="s">
        <v>26</v>
      </c>
      <c r="AY4" s="44" t="s">
        <v>27</v>
      </c>
      <c r="AZ4" s="36" t="s">
        <v>28</v>
      </c>
    </row>
    <row r="5" spans="1:52" ht="50.25" customHeight="1" x14ac:dyDescent="0.3">
      <c r="A5" s="51"/>
      <c r="B5" s="51"/>
      <c r="C5" s="40" t="s">
        <v>29</v>
      </c>
      <c r="D5" s="40" t="s">
        <v>30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64"/>
      <c r="P5" s="64"/>
      <c r="Q5" s="60"/>
      <c r="R5" s="61"/>
      <c r="S5" s="61"/>
      <c r="T5" s="62"/>
      <c r="U5" s="51"/>
      <c r="V5" s="51"/>
      <c r="W5" s="51"/>
      <c r="X5" s="63"/>
      <c r="Y5" s="63"/>
      <c r="Z5" s="40" t="s">
        <v>31</v>
      </c>
      <c r="AA5" s="40" t="s">
        <v>32</v>
      </c>
      <c r="AB5" s="40" t="s">
        <v>33</v>
      </c>
      <c r="AC5" s="40" t="s">
        <v>34</v>
      </c>
      <c r="AD5" s="40" t="s">
        <v>35</v>
      </c>
      <c r="AE5" s="40" t="s">
        <v>36</v>
      </c>
      <c r="AF5" s="48" t="s">
        <v>37</v>
      </c>
      <c r="AG5" s="50"/>
      <c r="AH5" s="40" t="s">
        <v>38</v>
      </c>
      <c r="AI5" s="48" t="s">
        <v>39</v>
      </c>
      <c r="AJ5" s="50"/>
      <c r="AK5" s="55" t="s">
        <v>40</v>
      </c>
      <c r="AL5" s="40" t="s">
        <v>41</v>
      </c>
      <c r="AM5" s="42" t="s">
        <v>42</v>
      </c>
      <c r="AN5" s="51"/>
      <c r="AO5" s="51"/>
      <c r="AP5" s="36" t="s">
        <v>43</v>
      </c>
      <c r="AQ5" s="36" t="s">
        <v>44</v>
      </c>
      <c r="AR5" s="36" t="s">
        <v>45</v>
      </c>
      <c r="AS5" s="36" t="s">
        <v>46</v>
      </c>
      <c r="AT5" s="36" t="s">
        <v>47</v>
      </c>
      <c r="AU5" s="38" t="s">
        <v>48</v>
      </c>
      <c r="AV5" s="38" t="s">
        <v>49</v>
      </c>
      <c r="AW5" s="36" t="s">
        <v>50</v>
      </c>
      <c r="AX5" s="45"/>
      <c r="AY5" s="45"/>
      <c r="AZ5" s="47"/>
    </row>
    <row r="6" spans="1:52" ht="76.5" customHeight="1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56"/>
      <c r="P6" s="56"/>
      <c r="Q6" s="3" t="s">
        <v>51</v>
      </c>
      <c r="R6" s="3" t="s">
        <v>52</v>
      </c>
      <c r="S6" s="3" t="s">
        <v>53</v>
      </c>
      <c r="T6" s="3" t="s">
        <v>54</v>
      </c>
      <c r="U6" s="41"/>
      <c r="V6" s="41"/>
      <c r="W6" s="41"/>
      <c r="X6" s="63"/>
      <c r="Y6" s="63"/>
      <c r="Z6" s="41"/>
      <c r="AA6" s="41"/>
      <c r="AB6" s="41"/>
      <c r="AC6" s="41"/>
      <c r="AD6" s="41"/>
      <c r="AE6" s="41"/>
      <c r="AF6" s="4" t="s">
        <v>55</v>
      </c>
      <c r="AG6" s="4" t="s">
        <v>56</v>
      </c>
      <c r="AH6" s="41"/>
      <c r="AI6" s="4" t="s">
        <v>57</v>
      </c>
      <c r="AJ6" s="4" t="s">
        <v>56</v>
      </c>
      <c r="AK6" s="56"/>
      <c r="AL6" s="41"/>
      <c r="AM6" s="43"/>
      <c r="AN6" s="41"/>
      <c r="AO6" s="41"/>
      <c r="AP6" s="37"/>
      <c r="AQ6" s="37"/>
      <c r="AR6" s="37"/>
      <c r="AS6" s="37"/>
      <c r="AT6" s="37"/>
      <c r="AU6" s="39"/>
      <c r="AV6" s="39"/>
      <c r="AW6" s="37"/>
      <c r="AX6" s="46"/>
      <c r="AY6" s="46"/>
      <c r="AZ6" s="37"/>
    </row>
    <row r="7" spans="1:5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5">
        <v>16</v>
      </c>
      <c r="Q7" s="5">
        <v>17</v>
      </c>
      <c r="R7" s="5">
        <v>18</v>
      </c>
      <c r="S7" s="5">
        <v>19</v>
      </c>
      <c r="T7" s="5">
        <v>20</v>
      </c>
      <c r="U7" s="5">
        <v>21</v>
      </c>
      <c r="V7" s="5">
        <v>22</v>
      </c>
      <c r="W7" s="5">
        <v>23</v>
      </c>
      <c r="X7" s="5">
        <v>24</v>
      </c>
      <c r="Y7" s="5">
        <v>25</v>
      </c>
      <c r="Z7" s="5">
        <v>26</v>
      </c>
      <c r="AA7" s="5">
        <v>27</v>
      </c>
      <c r="AB7" s="5">
        <v>28</v>
      </c>
      <c r="AC7" s="5">
        <v>29</v>
      </c>
      <c r="AD7" s="5">
        <v>30</v>
      </c>
      <c r="AE7" s="5">
        <v>31</v>
      </c>
      <c r="AF7" s="5">
        <v>32</v>
      </c>
      <c r="AG7" s="5">
        <v>33</v>
      </c>
      <c r="AH7" s="5">
        <v>34</v>
      </c>
      <c r="AI7" s="5">
        <v>35</v>
      </c>
      <c r="AJ7" s="5">
        <v>36</v>
      </c>
      <c r="AK7" s="5">
        <v>37</v>
      </c>
      <c r="AL7" s="5">
        <v>38</v>
      </c>
      <c r="AM7" s="5">
        <v>39</v>
      </c>
      <c r="AN7" s="5">
        <v>40</v>
      </c>
      <c r="AO7" s="5">
        <v>41</v>
      </c>
      <c r="AP7" s="5">
        <v>42</v>
      </c>
      <c r="AQ7" s="5">
        <v>43</v>
      </c>
      <c r="AR7" s="5">
        <v>44</v>
      </c>
      <c r="AS7" s="5">
        <v>45</v>
      </c>
      <c r="AT7" s="5">
        <v>46</v>
      </c>
      <c r="AU7" s="5">
        <v>47</v>
      </c>
      <c r="AV7" s="5">
        <v>48</v>
      </c>
      <c r="AW7" s="5">
        <v>49</v>
      </c>
      <c r="AX7" s="5">
        <v>50</v>
      </c>
      <c r="AY7" s="5">
        <v>51</v>
      </c>
      <c r="AZ7" s="5">
        <v>52</v>
      </c>
    </row>
    <row r="8" spans="1:52" s="32" customFormat="1" ht="15.75" x14ac:dyDescent="0.25">
      <c r="A8" s="65" t="s">
        <v>77</v>
      </c>
      <c r="B8" s="66"/>
      <c r="C8" s="66"/>
      <c r="D8" s="66"/>
      <c r="E8" s="66"/>
      <c r="F8" s="66"/>
      <c r="G8" s="66"/>
      <c r="H8" s="66"/>
      <c r="I8" s="67"/>
      <c r="J8" s="13"/>
      <c r="K8" s="24"/>
      <c r="L8" s="24"/>
      <c r="M8" s="25"/>
      <c r="N8" s="25"/>
      <c r="O8" s="26"/>
      <c r="P8" s="12"/>
      <c r="Q8" s="24"/>
      <c r="R8" s="27"/>
      <c r="S8" s="15"/>
      <c r="T8" s="24"/>
      <c r="U8" s="26"/>
      <c r="V8" s="26"/>
      <c r="W8" s="26"/>
      <c r="X8" s="26"/>
      <c r="Y8" s="16"/>
      <c r="Z8" s="28"/>
      <c r="AA8" s="29"/>
      <c r="AB8" s="11"/>
      <c r="AC8" s="15"/>
      <c r="AD8" s="14"/>
      <c r="AE8" s="26"/>
      <c r="AF8" s="28"/>
      <c r="AG8" s="26"/>
      <c r="AH8" s="30"/>
      <c r="AI8" s="13"/>
      <c r="AJ8" s="8"/>
      <c r="AK8" s="31"/>
    </row>
    <row r="9" spans="1:52" ht="47.25" x14ac:dyDescent="0.3">
      <c r="A9" s="7" t="s">
        <v>74</v>
      </c>
      <c r="B9" s="10" t="s">
        <v>75</v>
      </c>
      <c r="C9" s="7" t="s">
        <v>58</v>
      </c>
      <c r="D9" s="7" t="s">
        <v>58</v>
      </c>
      <c r="E9" s="9" t="s">
        <v>59</v>
      </c>
      <c r="F9" s="5"/>
      <c r="G9" s="22" t="s">
        <v>70</v>
      </c>
      <c r="H9" s="22" t="s">
        <v>72</v>
      </c>
      <c r="I9" s="22" t="s">
        <v>71</v>
      </c>
      <c r="J9" s="22">
        <v>1</v>
      </c>
      <c r="K9" s="20"/>
      <c r="L9" s="6" t="s">
        <v>69</v>
      </c>
      <c r="M9" s="5" t="s">
        <v>76</v>
      </c>
      <c r="N9" s="8" t="s">
        <v>60</v>
      </c>
      <c r="O9" s="23">
        <f>P9/1.22</f>
        <v>550.98114754098367</v>
      </c>
      <c r="P9" s="23">
        <v>672.197</v>
      </c>
      <c r="Q9" s="5"/>
      <c r="R9" s="5"/>
      <c r="S9" s="5"/>
      <c r="T9" s="5"/>
      <c r="U9" s="5" t="s">
        <v>73</v>
      </c>
      <c r="V9" s="12" t="s">
        <v>61</v>
      </c>
      <c r="W9" s="9" t="s">
        <v>62</v>
      </c>
      <c r="X9" s="21">
        <v>46274</v>
      </c>
      <c r="Y9" s="21">
        <f>X9+15</f>
        <v>46289</v>
      </c>
      <c r="Z9" s="5"/>
      <c r="AA9" s="5"/>
      <c r="AB9" s="5"/>
      <c r="AC9" s="5"/>
      <c r="AD9" s="5" t="str">
        <f>G9</f>
        <v>Поставка стирально-сушильной машины</v>
      </c>
      <c r="AE9" s="16" t="s">
        <v>63</v>
      </c>
      <c r="AF9" s="7" t="s">
        <v>64</v>
      </c>
      <c r="AG9" s="19" t="s">
        <v>68</v>
      </c>
      <c r="AH9" s="5">
        <v>1</v>
      </c>
      <c r="AI9" s="15" t="s">
        <v>65</v>
      </c>
      <c r="AJ9" s="17" t="s">
        <v>66</v>
      </c>
      <c r="AK9" s="21">
        <f t="shared" ref="AK9" si="0">Y9+20</f>
        <v>46309</v>
      </c>
      <c r="AL9" s="21">
        <f t="shared" ref="AL9" si="1">AK9</f>
        <v>46309</v>
      </c>
      <c r="AM9" s="21">
        <f>AL9+20</f>
        <v>46329</v>
      </c>
      <c r="AN9" s="18" t="s">
        <v>67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3" spans="1:52" x14ac:dyDescent="0.3">
      <c r="A13" s="1" t="s">
        <v>80</v>
      </c>
      <c r="D13" s="74" t="s">
        <v>81</v>
      </c>
    </row>
  </sheetData>
  <autoFilter ref="A7:AZ9"/>
  <mergeCells count="52">
    <mergeCell ref="A8:I8"/>
    <mergeCell ref="P4:P6"/>
    <mergeCell ref="A4:A6"/>
    <mergeCell ref="B4:B6"/>
    <mergeCell ref="C4:D4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AF5:AG5"/>
    <mergeCell ref="AH5:AH6"/>
    <mergeCell ref="AI5:AJ5"/>
    <mergeCell ref="AK5:AK6"/>
    <mergeCell ref="Q4:T5"/>
    <mergeCell ref="U4:U6"/>
    <mergeCell ref="V4:V6"/>
    <mergeCell ref="W4:W6"/>
    <mergeCell ref="X4:X6"/>
    <mergeCell ref="Y4:Y6"/>
    <mergeCell ref="AY4:AY6"/>
    <mergeCell ref="AZ4:AZ6"/>
    <mergeCell ref="C5:C6"/>
    <mergeCell ref="D5:D6"/>
    <mergeCell ref="Z5:Z6"/>
    <mergeCell ref="AA5:AA6"/>
    <mergeCell ref="AB5:AB6"/>
    <mergeCell ref="AC5:AC6"/>
    <mergeCell ref="AD5:AD6"/>
    <mergeCell ref="AE5:AE6"/>
    <mergeCell ref="Z4:AC4"/>
    <mergeCell ref="AD4:AM4"/>
    <mergeCell ref="AN4:AN6"/>
    <mergeCell ref="AO4:AO6"/>
    <mergeCell ref="AP4:AW4"/>
    <mergeCell ref="AX4:AX6"/>
    <mergeCell ref="AT5:AT6"/>
    <mergeCell ref="AU5:AU6"/>
    <mergeCell ref="AV5:AV6"/>
    <mergeCell ref="AW5:AW6"/>
    <mergeCell ref="AL5:AL6"/>
    <mergeCell ref="AM5:AM6"/>
    <mergeCell ref="AP5:AP6"/>
    <mergeCell ref="AQ5:AQ6"/>
    <mergeCell ref="AR5:AR6"/>
    <mergeCell ref="AS5:AS6"/>
  </mergeCells>
  <pageMargins left="0.23622047244094491" right="0.23622047244094491" top="0.74803149606299213" bottom="0.74803149606299213" header="0.31496062992125984" footer="0.31496062992125984"/>
  <pageSetup paperSize="8" scale="48" fitToWidth="3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AZ9"/>
  <sheetViews>
    <sheetView view="pageBreakPreview" zoomScale="55" zoomScaleNormal="100" zoomScaleSheetLayoutView="55" workbookViewId="0">
      <selection activeCell="A3" sqref="A3"/>
    </sheetView>
  </sheetViews>
  <sheetFormatPr defaultColWidth="24.7109375" defaultRowHeight="16.5" x14ac:dyDescent="0.3"/>
  <cols>
    <col min="1" max="1" width="16.140625" style="33" customWidth="1"/>
    <col min="2" max="6" width="24.7109375" style="33"/>
    <col min="7" max="7" width="47.85546875" style="33" customWidth="1"/>
    <col min="8" max="16" width="24.7109375" style="33"/>
    <col min="17" max="20" width="0" style="33" hidden="1" customWidth="1"/>
    <col min="21" max="16384" width="24.7109375" style="33"/>
  </cols>
  <sheetData>
    <row r="2" spans="1:52" ht="23.25" x14ac:dyDescent="0.35">
      <c r="A2" s="35" t="s">
        <v>79</v>
      </c>
    </row>
    <row r="4" spans="1:52" ht="65.25" customHeight="1" x14ac:dyDescent="0.3">
      <c r="A4" s="40" t="s">
        <v>0</v>
      </c>
      <c r="B4" s="40" t="s">
        <v>1</v>
      </c>
      <c r="C4" s="48" t="s">
        <v>2</v>
      </c>
      <c r="D4" s="50"/>
      <c r="E4" s="40" t="s">
        <v>3</v>
      </c>
      <c r="F4" s="40" t="s">
        <v>4</v>
      </c>
      <c r="G4" s="40" t="s">
        <v>5</v>
      </c>
      <c r="H4" s="40" t="s">
        <v>6</v>
      </c>
      <c r="I4" s="40" t="s">
        <v>7</v>
      </c>
      <c r="J4" s="40" t="s">
        <v>8</v>
      </c>
      <c r="K4" s="40" t="s">
        <v>9</v>
      </c>
      <c r="L4" s="40" t="s">
        <v>10</v>
      </c>
      <c r="M4" s="40" t="s">
        <v>11</v>
      </c>
      <c r="N4" s="40" t="s">
        <v>12</v>
      </c>
      <c r="O4" s="55" t="s">
        <v>13</v>
      </c>
      <c r="P4" s="55" t="s">
        <v>14</v>
      </c>
      <c r="Q4" s="57" t="s">
        <v>15</v>
      </c>
      <c r="R4" s="58"/>
      <c r="S4" s="58"/>
      <c r="T4" s="59"/>
      <c r="U4" s="40" t="s">
        <v>16</v>
      </c>
      <c r="V4" s="40" t="s">
        <v>17</v>
      </c>
      <c r="W4" s="40" t="s">
        <v>18</v>
      </c>
      <c r="X4" s="63" t="s">
        <v>19</v>
      </c>
      <c r="Y4" s="63" t="s">
        <v>20</v>
      </c>
      <c r="Z4" s="48" t="s">
        <v>21</v>
      </c>
      <c r="AA4" s="49"/>
      <c r="AB4" s="49"/>
      <c r="AC4" s="50"/>
      <c r="AD4" s="48" t="s">
        <v>22</v>
      </c>
      <c r="AE4" s="49"/>
      <c r="AF4" s="49"/>
      <c r="AG4" s="49"/>
      <c r="AH4" s="49"/>
      <c r="AI4" s="49"/>
      <c r="AJ4" s="49"/>
      <c r="AK4" s="49"/>
      <c r="AL4" s="49"/>
      <c r="AM4" s="50"/>
      <c r="AN4" s="40" t="s">
        <v>23</v>
      </c>
      <c r="AO4" s="40" t="s">
        <v>24</v>
      </c>
      <c r="AP4" s="68" t="s">
        <v>25</v>
      </c>
      <c r="AQ4" s="69"/>
      <c r="AR4" s="69"/>
      <c r="AS4" s="69"/>
      <c r="AT4" s="69"/>
      <c r="AU4" s="69"/>
      <c r="AV4" s="69"/>
      <c r="AW4" s="70"/>
      <c r="AX4" s="44" t="s">
        <v>26</v>
      </c>
      <c r="AY4" s="44" t="s">
        <v>27</v>
      </c>
      <c r="AZ4" s="71" t="s">
        <v>28</v>
      </c>
    </row>
    <row r="5" spans="1:52" ht="50.25" customHeight="1" x14ac:dyDescent="0.3">
      <c r="A5" s="51"/>
      <c r="B5" s="51"/>
      <c r="C5" s="40" t="s">
        <v>29</v>
      </c>
      <c r="D5" s="40" t="s">
        <v>30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64"/>
      <c r="P5" s="64"/>
      <c r="Q5" s="60"/>
      <c r="R5" s="61"/>
      <c r="S5" s="61"/>
      <c r="T5" s="62"/>
      <c r="U5" s="51"/>
      <c r="V5" s="51"/>
      <c r="W5" s="51"/>
      <c r="X5" s="63"/>
      <c r="Y5" s="63"/>
      <c r="Z5" s="40" t="s">
        <v>31</v>
      </c>
      <c r="AA5" s="40" t="s">
        <v>32</v>
      </c>
      <c r="AB5" s="40" t="s">
        <v>33</v>
      </c>
      <c r="AC5" s="40" t="s">
        <v>34</v>
      </c>
      <c r="AD5" s="40" t="s">
        <v>35</v>
      </c>
      <c r="AE5" s="40" t="s">
        <v>36</v>
      </c>
      <c r="AF5" s="48" t="s">
        <v>37</v>
      </c>
      <c r="AG5" s="50"/>
      <c r="AH5" s="40" t="s">
        <v>38</v>
      </c>
      <c r="AI5" s="48" t="s">
        <v>39</v>
      </c>
      <c r="AJ5" s="50"/>
      <c r="AK5" s="55" t="s">
        <v>40</v>
      </c>
      <c r="AL5" s="40" t="s">
        <v>41</v>
      </c>
      <c r="AM5" s="42" t="s">
        <v>42</v>
      </c>
      <c r="AN5" s="51"/>
      <c r="AO5" s="51"/>
      <c r="AP5" s="71" t="s">
        <v>43</v>
      </c>
      <c r="AQ5" s="71" t="s">
        <v>44</v>
      </c>
      <c r="AR5" s="71" t="s">
        <v>45</v>
      </c>
      <c r="AS5" s="71" t="s">
        <v>46</v>
      </c>
      <c r="AT5" s="71" t="s">
        <v>47</v>
      </c>
      <c r="AU5" s="38" t="s">
        <v>48</v>
      </c>
      <c r="AV5" s="38" t="s">
        <v>49</v>
      </c>
      <c r="AW5" s="71" t="s">
        <v>50</v>
      </c>
      <c r="AX5" s="45"/>
      <c r="AY5" s="45"/>
      <c r="AZ5" s="72"/>
    </row>
    <row r="6" spans="1:52" ht="76.5" customHeight="1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56"/>
      <c r="P6" s="56"/>
      <c r="Q6" s="3" t="s">
        <v>51</v>
      </c>
      <c r="R6" s="3" t="s">
        <v>52</v>
      </c>
      <c r="S6" s="3" t="s">
        <v>53</v>
      </c>
      <c r="T6" s="3" t="s">
        <v>54</v>
      </c>
      <c r="U6" s="41"/>
      <c r="V6" s="41"/>
      <c r="W6" s="41"/>
      <c r="X6" s="63"/>
      <c r="Y6" s="63"/>
      <c r="Z6" s="41"/>
      <c r="AA6" s="41"/>
      <c r="AB6" s="41"/>
      <c r="AC6" s="41"/>
      <c r="AD6" s="41"/>
      <c r="AE6" s="41"/>
      <c r="AF6" s="4" t="s">
        <v>55</v>
      </c>
      <c r="AG6" s="4" t="s">
        <v>56</v>
      </c>
      <c r="AH6" s="41"/>
      <c r="AI6" s="4" t="s">
        <v>57</v>
      </c>
      <c r="AJ6" s="4" t="s">
        <v>56</v>
      </c>
      <c r="AK6" s="56"/>
      <c r="AL6" s="41"/>
      <c r="AM6" s="43"/>
      <c r="AN6" s="41"/>
      <c r="AO6" s="41"/>
      <c r="AP6" s="73"/>
      <c r="AQ6" s="73"/>
      <c r="AR6" s="73"/>
      <c r="AS6" s="73"/>
      <c r="AT6" s="73"/>
      <c r="AU6" s="39"/>
      <c r="AV6" s="39"/>
      <c r="AW6" s="73"/>
      <c r="AX6" s="46"/>
      <c r="AY6" s="46"/>
      <c r="AZ6" s="73"/>
    </row>
    <row r="7" spans="1:52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5">
        <v>16</v>
      </c>
      <c r="Q7" s="5">
        <v>17</v>
      </c>
      <c r="R7" s="5">
        <v>18</v>
      </c>
      <c r="S7" s="5">
        <v>19</v>
      </c>
      <c r="T7" s="5">
        <v>20</v>
      </c>
      <c r="U7" s="5">
        <v>21</v>
      </c>
      <c r="V7" s="5">
        <v>22</v>
      </c>
      <c r="W7" s="5">
        <v>23</v>
      </c>
      <c r="X7" s="5">
        <v>24</v>
      </c>
      <c r="Y7" s="5">
        <v>25</v>
      </c>
      <c r="Z7" s="5">
        <v>26</v>
      </c>
      <c r="AA7" s="5">
        <v>27</v>
      </c>
      <c r="AB7" s="5">
        <v>28</v>
      </c>
      <c r="AC7" s="5">
        <v>29</v>
      </c>
      <c r="AD7" s="5">
        <v>30</v>
      </c>
      <c r="AE7" s="5">
        <v>31</v>
      </c>
      <c r="AF7" s="5">
        <v>32</v>
      </c>
      <c r="AG7" s="5">
        <v>33</v>
      </c>
      <c r="AH7" s="5">
        <v>34</v>
      </c>
      <c r="AI7" s="5">
        <v>35</v>
      </c>
      <c r="AJ7" s="5">
        <v>36</v>
      </c>
      <c r="AK7" s="5">
        <v>37</v>
      </c>
      <c r="AL7" s="5">
        <v>38</v>
      </c>
      <c r="AM7" s="5">
        <v>39</v>
      </c>
      <c r="AN7" s="5">
        <v>40</v>
      </c>
      <c r="AO7" s="5">
        <v>41</v>
      </c>
      <c r="AP7" s="5">
        <v>42</v>
      </c>
      <c r="AQ7" s="5">
        <v>43</v>
      </c>
      <c r="AR7" s="5">
        <v>44</v>
      </c>
      <c r="AS7" s="5">
        <v>45</v>
      </c>
      <c r="AT7" s="5">
        <v>46</v>
      </c>
      <c r="AU7" s="5">
        <v>47</v>
      </c>
      <c r="AV7" s="5">
        <v>48</v>
      </c>
      <c r="AW7" s="5">
        <v>49</v>
      </c>
      <c r="AX7" s="5">
        <v>50</v>
      </c>
      <c r="AY7" s="5">
        <v>51</v>
      </c>
      <c r="AZ7" s="5">
        <v>52</v>
      </c>
    </row>
    <row r="8" spans="1:52" s="32" customFormat="1" ht="15.75" x14ac:dyDescent="0.25">
      <c r="A8" s="65" t="s">
        <v>77</v>
      </c>
      <c r="B8" s="66"/>
      <c r="C8" s="66"/>
      <c r="D8" s="66"/>
      <c r="E8" s="66"/>
      <c r="F8" s="66"/>
      <c r="G8" s="66"/>
      <c r="H8" s="66"/>
      <c r="I8" s="67"/>
      <c r="J8" s="13"/>
      <c r="K8" s="24"/>
      <c r="L8" s="24"/>
      <c r="M8" s="25"/>
      <c r="N8" s="25"/>
      <c r="O8" s="26"/>
      <c r="P8" s="12"/>
      <c r="Q8" s="24"/>
      <c r="R8" s="27"/>
      <c r="S8" s="15"/>
      <c r="T8" s="24"/>
      <c r="U8" s="26"/>
      <c r="V8" s="26"/>
      <c r="W8" s="26"/>
      <c r="X8" s="26"/>
      <c r="Y8" s="16"/>
      <c r="Z8" s="28"/>
      <c r="AA8" s="29"/>
      <c r="AB8" s="11"/>
      <c r="AC8" s="15"/>
      <c r="AD8" s="14"/>
      <c r="AE8" s="26"/>
      <c r="AF8" s="28"/>
      <c r="AG8" s="26"/>
      <c r="AH8" s="30"/>
      <c r="AI8" s="13"/>
      <c r="AJ8" s="8"/>
      <c r="AK8" s="31"/>
    </row>
    <row r="9" spans="1:52" ht="47.25" x14ac:dyDescent="0.3">
      <c r="A9" s="7" t="s">
        <v>74</v>
      </c>
      <c r="B9" s="10" t="s">
        <v>75</v>
      </c>
      <c r="C9" s="7" t="s">
        <v>58</v>
      </c>
      <c r="D9" s="7" t="s">
        <v>58</v>
      </c>
      <c r="E9" s="9" t="s">
        <v>59</v>
      </c>
      <c r="F9" s="5">
        <v>106</v>
      </c>
      <c r="G9" s="22" t="s">
        <v>70</v>
      </c>
      <c r="H9" s="22" t="s">
        <v>72</v>
      </c>
      <c r="I9" s="22" t="s">
        <v>71</v>
      </c>
      <c r="J9" s="22">
        <v>1</v>
      </c>
      <c r="K9" s="20"/>
      <c r="L9" s="34" t="s">
        <v>69</v>
      </c>
      <c r="M9" s="5" t="s">
        <v>76</v>
      </c>
      <c r="N9" s="8" t="s">
        <v>60</v>
      </c>
      <c r="O9" s="23">
        <f>P9/1.22</f>
        <v>513.19672131147547</v>
      </c>
      <c r="P9" s="23">
        <v>626.1</v>
      </c>
      <c r="Q9" s="5"/>
      <c r="R9" s="5"/>
      <c r="S9" s="5"/>
      <c r="T9" s="5"/>
      <c r="U9" s="5" t="s">
        <v>73</v>
      </c>
      <c r="V9" s="12" t="s">
        <v>61</v>
      </c>
      <c r="W9" s="9" t="s">
        <v>62</v>
      </c>
      <c r="X9" s="21">
        <v>46235</v>
      </c>
      <c r="Y9" s="21">
        <f>X9+15</f>
        <v>46250</v>
      </c>
      <c r="Z9" s="5"/>
      <c r="AA9" s="5"/>
      <c r="AB9" s="5"/>
      <c r="AC9" s="5"/>
      <c r="AD9" s="5" t="str">
        <f>G9</f>
        <v>Поставка стирально-сушильной машины</v>
      </c>
      <c r="AE9" s="16" t="s">
        <v>63</v>
      </c>
      <c r="AF9" s="7" t="s">
        <v>64</v>
      </c>
      <c r="AG9" s="19" t="s">
        <v>68</v>
      </c>
      <c r="AH9" s="5">
        <v>1</v>
      </c>
      <c r="AI9" s="15" t="s">
        <v>65</v>
      </c>
      <c r="AJ9" s="17" t="s">
        <v>66</v>
      </c>
      <c r="AK9" s="21">
        <f>Y9+20</f>
        <v>46270</v>
      </c>
      <c r="AL9" s="21">
        <f>AK9</f>
        <v>46270</v>
      </c>
      <c r="AM9" s="21">
        <f>AL9+20</f>
        <v>46290</v>
      </c>
      <c r="AN9" s="18" t="s">
        <v>67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</sheetData>
  <autoFilter ref="A7:AZ9"/>
  <mergeCells count="52">
    <mergeCell ref="AY4:AY6"/>
    <mergeCell ref="AZ4:AZ6"/>
    <mergeCell ref="C5:C6"/>
    <mergeCell ref="D5:D6"/>
    <mergeCell ref="Z5:Z6"/>
    <mergeCell ref="AA5:AA6"/>
    <mergeCell ref="AB5:AB6"/>
    <mergeCell ref="AC5:AC6"/>
    <mergeCell ref="AD5:AD6"/>
    <mergeCell ref="AE5:AE6"/>
    <mergeCell ref="AT5:AT6"/>
    <mergeCell ref="AU5:AU6"/>
    <mergeCell ref="AV5:AV6"/>
    <mergeCell ref="AW5:AW6"/>
    <mergeCell ref="AL5:AL6"/>
    <mergeCell ref="AM5:AM6"/>
    <mergeCell ref="AN4:AN6"/>
    <mergeCell ref="AO4:AO6"/>
    <mergeCell ref="AP4:AW4"/>
    <mergeCell ref="AX4:AX6"/>
    <mergeCell ref="AK5:AK6"/>
    <mergeCell ref="AP5:AP6"/>
    <mergeCell ref="AQ5:AQ6"/>
    <mergeCell ref="AR5:AR6"/>
    <mergeCell ref="AS5:AS6"/>
    <mergeCell ref="A8:I8"/>
    <mergeCell ref="P4:P6"/>
    <mergeCell ref="A4:A6"/>
    <mergeCell ref="B4:B6"/>
    <mergeCell ref="C4:D4"/>
    <mergeCell ref="N4:N6"/>
    <mergeCell ref="O4:O6"/>
    <mergeCell ref="AF5:AG5"/>
    <mergeCell ref="AH5:AH6"/>
    <mergeCell ref="AI5:AJ5"/>
    <mergeCell ref="Q4:T5"/>
    <mergeCell ref="U4:U6"/>
    <mergeCell ref="V4:V6"/>
    <mergeCell ref="W4:W6"/>
    <mergeCell ref="X4:X6"/>
    <mergeCell ref="Y4:Y6"/>
    <mergeCell ref="Z4:AC4"/>
    <mergeCell ref="AD4:AM4"/>
    <mergeCell ref="K4:K6"/>
    <mergeCell ref="L4:L6"/>
    <mergeCell ref="M4:M6"/>
    <mergeCell ref="E4:E6"/>
    <mergeCell ref="F4:F6"/>
    <mergeCell ref="G4:G6"/>
    <mergeCell ref="H4:H6"/>
    <mergeCell ref="I4:I6"/>
    <mergeCell ref="J4:J6"/>
  </mergeCells>
  <pageMargins left="0.25" right="0.25" top="0.75" bottom="0.75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План закупки</vt:lpstr>
      <vt:lpstr>Лоты на удаление</vt:lpstr>
      <vt:lpstr>'Лоты на удаление'!Область_печати</vt:lpstr>
      <vt:lpstr>'форма План закупки'!Область_печати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2026-09-07T10:38:53Z</dcterms:modified>
</cp:coreProperties>
</file>