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80" windowWidth="19320" windowHeight="9255" tabRatio="718" firstSheet="1" activeTab="1"/>
  </bookViews>
  <sheets>
    <sheet name="Справочник Вид продукции" sheetId="1" state="hidden" r:id="rId1"/>
    <sheet name="корр 1" sheetId="2" r:id="rId2"/>
    <sheet name="план закупки лекарственных сред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'корр 1'!$A$8:$EB$20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B36D8B1_ED3A_4993_A1A8_370FB3FE22FA_.wvu.FilterData" localSheetId="1" hidden="1">'корр 1'!$A$5:$AJ$14</definedName>
    <definedName name="Z_0F5E1ACF_7C43_485D_938D_E445E30A3A11_.wvu.FilterData" localSheetId="1" hidden="1">'корр 1'!$A$8:$AJ$15</definedName>
    <definedName name="Z_15A3D244_CDA6_4FBD_9646_814754B9EBD5_.wvu.FilterData" localSheetId="1" hidden="1">'корр 1'!$A$5:$AJ$14</definedName>
    <definedName name="Z_25A2E14E_444E_4507_8989_9CC8A9BD1CC3_.wvu.FilterData" localSheetId="1" hidden="1">'корр 1'!$A$5:$AJ$14</definedName>
    <definedName name="Z_4242B7F1_F14B_44C5_9834_33B87329CA09_.wvu.FilterData" localSheetId="1" hidden="1">'корр 1'!$A$5:$AJ$14</definedName>
    <definedName name="Z_4499F4FD_6D7F_47A3_97D1_0AD273F6D9C2_.wvu.FilterData" localSheetId="1" hidden="1">'корр 1'!$A$5:$AJ$14</definedName>
    <definedName name="Z_4EF27873_43C2_40B4_A059_99924AA23E9C_.wvu.FilterData" localSheetId="1" hidden="1">'корр 1'!$A$5:$AJ$14</definedName>
    <definedName name="Z_5C4EC682_3ECE_4A34_B1B0_241ADF958A4E_.wvu.FilterData" localSheetId="1" hidden="1">'корр 1'!$A$5:$AJ$14</definedName>
    <definedName name="Z_6111FFB4_91A4_4283_8AF7_C39612BFE102_.wvu.FilterData" localSheetId="1" hidden="1">'корр 1'!$A$5:$AJ$14</definedName>
    <definedName name="Z_61FD306D_8EAD_4DD0_8EDF_FEEFFD10EE61_.wvu.FilterData" localSheetId="1" hidden="1">'корр 1'!$A$5:$AJ$14</definedName>
    <definedName name="Z_6C37ED58_47A7_4FA1_9FAB_3542EA7B0AC6_.wvu.Cols" localSheetId="1" hidden="1">'корр 1'!$C:$E,'корр 1'!$H:$L</definedName>
    <definedName name="Z_6C37ED58_47A7_4FA1_9FAB_3542EA7B0AC6_.wvu.FilterData" localSheetId="1" hidden="1">'корр 1'!$A$8:$EB$14</definedName>
    <definedName name="Z_80AA97E5_158E_4A6B_AD28_ADBED426DF7C_.wvu.FilterData" localSheetId="1" hidden="1">'корр 1'!$A$5:$AJ$14</definedName>
    <definedName name="Z_8F11A911_6261_4DEF_838F_AB4EE482A23E_.wvu.Cols" localSheetId="1" hidden="1">'корр 1'!$T:$AD</definedName>
    <definedName name="Z_8F11A911_6261_4DEF_838F_AB4EE482A23E_.wvu.FilterData" localSheetId="1" hidden="1">'корр 1'!$A$8:$AJ$15</definedName>
    <definedName name="Z_8F6787E7_B0DF_4AA5_8CCD_584BD5B85489_.wvu.FilterData" localSheetId="1" hidden="1">'корр 1'!$A$5:$AJ$14</definedName>
    <definedName name="Z_9D3EEA35_13E5_42F4_BD19_F788DCA8B7A5_.wvu.Cols" localSheetId="1" hidden="1">'корр 1'!$C:$E</definedName>
    <definedName name="Z_9D3EEA35_13E5_42F4_BD19_F788DCA8B7A5_.wvu.FilterData" localSheetId="1" hidden="1">'корр 1'!$A$8:$AJ$15</definedName>
    <definedName name="Z_9E02AF91_117E_45FF_81B4_A26F34DDB165_.wvu.FilterData" localSheetId="1" hidden="1">'корр 1'!$A$5:$AJ$14</definedName>
    <definedName name="Z_B262CA88_B914_4617_9CCD_15FEAC32BA3E_.wvu.FilterData" localSheetId="1" hidden="1">'корр 1'!$A$5:$AJ$14</definedName>
    <definedName name="Z_B72FAB0C_C7FA_4D3D_B30B_75A977418A31_.wvu.FilterData" localSheetId="1" hidden="1">'корр 1'!$A$5:$AJ$14</definedName>
    <definedName name="Z_BFF78FBA_D713_434A_81CF_5206C4FC0C76_.wvu.FilterData" localSheetId="1" hidden="1">'корр 1'!$A$5:$AJ$14</definedName>
    <definedName name="Z_C1E5FE17_3BDB_45CD_88B9_FA3DA139D780_.wvu.FilterData" localSheetId="1" hidden="1">'корр 1'!$A$8:$AJ$14</definedName>
    <definedName name="Z_C9620FE6_6C97_4749_8CA3_66D4ED2195F4_.wvu.FilterData" localSheetId="1" hidden="1">'корр 1'!$A$5:$AJ$14</definedName>
    <definedName name="Z_CAC656A7_39AB_4896_90EA_3F0179AB33D6_.wvu.FilterData" localSheetId="1" hidden="1">'корр 1'!$A$8:$AJ$15</definedName>
    <definedName name="Z_D00A3419_B505_44D1_83BB_CDFAAAA8FC86_.wvu.FilterData" localSheetId="1" hidden="1">'корр 1'!$A$5:$AJ$14</definedName>
    <definedName name="Z_D77358BD_4C4C_4308_995E_96DD3A63467A_.wvu.FilterData" localSheetId="1" hidden="1">'корр 1'!$A$5:$AJ$14</definedName>
    <definedName name="Z_ECC206E0_F2C6_433E_8189_DC8FF8FD1643_.wvu.FilterData" localSheetId="1" hidden="1">'корр 1'!$A$5:$AJ$14</definedName>
    <definedName name="Z_EEBB3494_19E2_4452_A99A_1005FEDF31CA_.wvu.FilterData" localSheetId="1" hidden="1">'корр 1'!$A$5:$AJ$14</definedName>
    <definedName name="Z_F26A8A81_1DE6_4A2D_972E_B0189E760D46_.wvu.FilterData" localSheetId="1" hidden="1">'корр 1'!$A$5:$AJ$14</definedName>
    <definedName name="Z_F480FDE3_1787_43BB_8E7B_0F520074085B_.wvu.Cols" localSheetId="1" hidden="1">'корр 1'!$C:$E,'корр 1'!$I:$M</definedName>
    <definedName name="Z_F480FDE3_1787_43BB_8E7B_0F520074085B_.wvu.FilterData" localSheetId="1" hidden="1">'корр 1'!$G$1:$G$20</definedName>
    <definedName name="Z_F6128247_7E81_45A5_99CD_3B507327FC4C_.wvu.FilterData" localSheetId="1" hidden="1">'корр 1'!$A$5:$AJ$14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Марина - Личное представление" guid="{0F5E1ACF-7C43-485D-938D-E445E30A3A11}" mergeInterval="0" personalView="1" maximized="1" windowWidth="1916" windowHeight="855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</customWorkbookViews>
</workbook>
</file>

<file path=xl/calcChain.xml><?xml version="1.0" encoding="utf-8"?>
<calcChain xmlns="http://schemas.openxmlformats.org/spreadsheetml/2006/main">
  <c r="S13" i="2" l="1"/>
  <c r="R13" i="2" s="1"/>
  <c r="M13" i="2" l="1"/>
  <c r="N14" i="2" l="1"/>
  <c r="M14" i="2"/>
</calcChain>
</file>

<file path=xl/sharedStrings.xml><?xml version="1.0" encoding="utf-8"?>
<sst xmlns="http://schemas.openxmlformats.org/spreadsheetml/2006/main" count="132" uniqueCount="85">
  <si>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</si>
  <si>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</si>
  <si>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</si>
  <si>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</si>
  <si>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</si>
  <si>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</si>
  <si>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</si>
  <si>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</si>
  <si>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</si>
  <si>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</si>
  <si>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</si>
  <si>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</si>
  <si>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</si>
  <si>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</si>
  <si>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</si>
  <si>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</si>
  <si>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</si>
  <si>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</si>
  <si>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</si>
  <si>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</si>
  <si>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</si>
  <si>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</si>
  <si>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</si>
  <si>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</si>
  <si>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</si>
  <si>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</si>
  <si>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</si>
  <si>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</si>
  <si>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</si>
  <si>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</si>
  <si>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</si>
  <si>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</si>
  <si>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</si>
  <si>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</si>
  <si>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</si>
  <si>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</si>
  <si>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</si>
  <si>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</si>
  <si>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</si>
  <si>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</si>
  <si>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</si>
  <si>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</si>
  <si>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</si>
  <si>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53401000000</t>
  </si>
  <si>
    <t>Оренбургская область, г. Оренбург</t>
  </si>
  <si>
    <t>Санаторий-профилакторий "Солнечный"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</si>
  <si>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</si>
  <si>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</si>
  <si>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</si>
  <si>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</si>
  <si>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</si>
  <si>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</si>
  <si>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</si>
  <si>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</si>
  <si>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</si>
  <si>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</si>
  <si>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</si>
  <si>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</si>
  <si>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</si>
  <si>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</si>
  <si>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</si>
  <si>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Соответствие ТЗ</t>
  </si>
  <si>
    <t>АО "Санаторий-профилакторий "Солнечный"</t>
  </si>
  <si>
    <t>Маркетинговые исследования</t>
  </si>
  <si>
    <t>услуги</t>
  </si>
  <si>
    <t>Себестоимость</t>
  </si>
  <si>
    <t xml:space="preserve">2. Реконструкция и техническое перевооружение </t>
  </si>
  <si>
    <t xml:space="preserve">3. Ремонт и техническое обслуживание </t>
  </si>
  <si>
    <t xml:space="preserve">4. ИТ-закупки </t>
  </si>
  <si>
    <t>1</t>
  </si>
  <si>
    <t>ЗП</t>
  </si>
  <si>
    <t>-</t>
  </si>
  <si>
    <t>ВСЕГО :</t>
  </si>
  <si>
    <t>электронная на ЕЭТП</t>
  </si>
  <si>
    <t>План закупки инновационной продукции, высокотехнологичной продукции и лекарственных средств  на 2020-2022 годы</t>
  </si>
  <si>
    <t xml:space="preserve">Оказание услуг по охране объектов и территории АО "СП "Солнечный" </t>
  </si>
  <si>
    <t>2</t>
  </si>
  <si>
    <t>.</t>
  </si>
  <si>
    <t>80.10</t>
  </si>
  <si>
    <t>80.10.12.000</t>
  </si>
  <si>
    <t xml:space="preserve">Корректировка № 1к ПЗ 2023г. </t>
  </si>
  <si>
    <t>2318</t>
  </si>
  <si>
    <t>106</t>
  </si>
  <si>
    <t>796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</si>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</sst>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#,##0.00\ _₽"/>
    <numFmt numFmtId="183" formatCode="[$-419]mmmm;@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3">
    <xf numFmtId="183" fontId="0" fillId="0" borderId="0"/>
    <xf numFmtId="183" fontId="4" fillId="0" borderId="0"/>
    <xf numFmtId="183" fontId="4" fillId="0" borderId="0"/>
    <xf numFmtId="183" fontId="2" fillId="0" borderId="0"/>
    <xf numFmtId="183" fontId="8" fillId="0" borderId="0"/>
    <xf numFmtId="183" fontId="9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7" fillId="0" borderId="0"/>
    <xf numFmtId="183" fontId="6" fillId="0" borderId="0"/>
    <xf numFmtId="183" fontId="10" fillId="0" borderId="0"/>
    <xf numFmtId="183" fontId="2" fillId="0" borderId="0"/>
    <xf numFmtId="183" fontId="3" fillId="0" borderId="0"/>
    <xf numFmtId="183" fontId="11" fillId="0" borderId="0"/>
    <xf numFmtId="183" fontId="6" fillId="0" borderId="0"/>
    <xf numFmtId="183" fontId="2" fillId="0" borderId="0"/>
    <xf numFmtId="183" fontId="1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4" fillId="0" borderId="0"/>
    <xf numFmtId="183" fontId="4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83" fontId="2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6" fillId="0" borderId="0"/>
    <xf numFmtId="183" fontId="6" fillId="0" borderId="0"/>
    <xf numFmtId="4" fontId="14" fillId="3" borderId="2" applyNumberFormat="0" applyProtection="0">
      <alignment horizontal="left" vertical="center" indent="1"/>
    </xf>
    <xf numFmtId="183" fontId="1" fillId="0" borderId="0"/>
    <xf numFmtId="183" fontId="1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4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18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2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6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0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34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6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3" fontId="41" fillId="0" borderId="0" applyFon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0" fillId="0" borderId="0"/>
    <xf numFmtId="183" fontId="51" fillId="0" borderId="0"/>
    <xf numFmtId="183" fontId="4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3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3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3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3" fontId="62" fillId="68" borderId="0"/>
    <xf numFmtId="49" fontId="63" fillId="68" borderId="0"/>
    <xf numFmtId="49" fontId="64" fillId="68" borderId="25"/>
    <xf numFmtId="49" fontId="64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1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5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19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3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27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4" fillId="7" borderId="7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5" fillId="8" borderId="8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26" fillId="8" borderId="7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4" fontId="17" fillId="0" borderId="0">
      <alignment horizontal="right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70" fillId="0" borderId="0" applyBorder="0">
      <alignment horizontal="center" vertical="center" wrapText="1"/>
    </xf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19" fillId="0" borderId="4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0" fillId="0" borderId="5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6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16" fillId="0" borderId="12" applyNumberFormat="0" applyFill="0" applyAlignment="0" applyProtection="0"/>
    <xf numFmtId="3" fontId="72" fillId="0" borderId="1" applyBorder="0">
      <alignment vertical="center"/>
    </xf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28" fillId="9" borderId="10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23" fillId="6" borderId="0" applyNumberFormat="0" applyBorder="0" applyAlignment="0" applyProtection="0"/>
    <xf numFmtId="183" fontId="2" fillId="0" borderId="0"/>
    <xf numFmtId="183" fontId="2" fillId="0" borderId="0"/>
    <xf numFmtId="170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7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0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7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27" fillId="0" borderId="9" applyNumberFormat="0" applyFill="0" applyAlignment="0" applyProtection="0"/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2" fillId="2" borderId="0" applyNumberFormat="0" applyBorder="0" applyAlignment="0" applyProtection="0"/>
    <xf numFmtId="171" fontId="33" fillId="0" borderId="0">
      <protection locked="0"/>
    </xf>
    <xf numFmtId="183" fontId="17" fillId="0" borderId="1" applyBorder="0">
      <alignment horizontal="center" vertical="center" wrapText="1"/>
    </xf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1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4" fillId="57" borderId="23" applyNumberFormat="0" applyProtection="0">
      <alignment horizontal="left" vertical="top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183" fontId="56" fillId="66" borderId="23" applyNumberFormat="0" applyProtection="0">
      <alignment horizontal="left" vertical="top" indent="1"/>
    </xf>
    <xf numFmtId="183" fontId="56" fillId="58" borderId="23" applyNumberFormat="0" applyProtection="0">
      <alignment horizontal="left" vertical="top" indent="1"/>
    </xf>
    <xf numFmtId="183" fontId="62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70" fillId="0" borderId="0" applyBorder="0">
      <alignment horizontal="center" vertical="center" wrapText="1"/>
    </xf>
    <xf numFmtId="183" fontId="71" fillId="0" borderId="28" applyBorder="0">
      <alignment horizontal="center" vertical="center" wrapText="1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68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3" fillId="0" borderId="0"/>
    <xf numFmtId="183" fontId="3" fillId="0" borderId="0"/>
    <xf numFmtId="183" fontId="17" fillId="0" borderId="0"/>
    <xf numFmtId="183" fontId="17" fillId="0" borderId="0"/>
    <xf numFmtId="183" fontId="2" fillId="0" borderId="0"/>
    <xf numFmtId="183" fontId="17" fillId="0" borderId="0"/>
    <xf numFmtId="183" fontId="17" fillId="0" borderId="0"/>
    <xf numFmtId="183" fontId="3" fillId="0" borderId="0"/>
    <xf numFmtId="183" fontId="3" fillId="0" borderId="0"/>
    <xf numFmtId="183" fontId="17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7" fillId="0" borderId="0"/>
    <xf numFmtId="183" fontId="3" fillId="0" borderId="0"/>
    <xf numFmtId="183" fontId="1" fillId="0" borderId="0"/>
    <xf numFmtId="183" fontId="9" fillId="0" borderId="0"/>
    <xf numFmtId="183" fontId="9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" fillId="0" borderId="0"/>
    <xf numFmtId="183" fontId="3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3" fillId="0" borderId="0"/>
    <xf numFmtId="183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3" fillId="0" borderId="0"/>
    <xf numFmtId="183" fontId="2" fillId="0" borderId="0"/>
    <xf numFmtId="0" fontId="9" fillId="10" borderId="11" applyNumberFormat="0" applyFont="0" applyAlignment="0" applyProtection="0"/>
  </cellStyleXfs>
  <cellXfs count="161">
    <xf numFmtId="183" fontId="0" fillId="0" borderId="0" xfId="0"/>
    <xf numFmtId="183" fontId="83" fillId="0" borderId="0" xfId="0" applyFont="1" applyAlignment="1">
      <alignment horizontal="justify" vertical="center"/>
    </xf>
    <xf numFmtId="183" fontId="0" fillId="0" borderId="0" xfId="0" applyAlignment="1">
      <alignment horizontal="center" vertical="center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6" fillId="0" borderId="0" xfId="0" applyFont="1"/>
    <xf numFmtId="183" fontId="83" fillId="75" borderId="0" xfId="0" applyFont="1" applyFill="1" applyAlignment="1">
      <alignment horizontal="center" vertical="center"/>
    </xf>
    <xf numFmtId="183" fontId="83" fillId="0" borderId="0" xfId="0" applyFont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3" fontId="83" fillId="75" borderId="0" xfId="0" applyFont="1" applyFill="1"/>
    <xf numFmtId="183" fontId="83" fillId="0" borderId="0" xfId="0" applyFont="1"/>
    <xf numFmtId="183" fontId="83" fillId="0" borderId="0" xfId="0" applyFont="1" applyFill="1" applyBorder="1"/>
    <xf numFmtId="183" fontId="83" fillId="0" borderId="0" xfId="0" applyFont="1" applyFill="1"/>
    <xf numFmtId="183" fontId="83" fillId="75" borderId="0" xfId="0" applyFont="1" applyFill="1" applyAlignment="1">
      <alignment horizontal="center"/>
    </xf>
    <xf numFmtId="2" fontId="83" fillId="0" borderId="0" xfId="0" applyNumberFormat="1" applyFont="1" applyFill="1" applyAlignment="1">
      <alignment horizontal="center" vertical="center" wrapText="1"/>
    </xf>
    <xf numFmtId="14" fontId="83" fillId="0" borderId="0" xfId="0" applyNumberFormat="1" applyFont="1" applyFill="1" applyAlignment="1">
      <alignment horizontal="center" vertical="center"/>
    </xf>
    <xf numFmtId="183" fontId="83" fillId="0" borderId="0" xfId="0" applyFont="1" applyFill="1" applyBorder="1" applyAlignment="1"/>
    <xf numFmtId="2" fontId="83" fillId="0" borderId="0" xfId="0" applyNumberFormat="1" applyFont="1" applyFill="1" applyAlignment="1">
      <alignment wrapText="1"/>
    </xf>
    <xf numFmtId="183" fontId="83" fillId="0" borderId="0" xfId="0" applyFont="1" applyFill="1" applyAlignment="1"/>
    <xf numFmtId="183" fontId="90" fillId="0" borderId="0" xfId="0" applyFont="1" applyFill="1" applyAlignment="1">
      <alignment horizontal="left" vertical="center"/>
    </xf>
    <xf numFmtId="49" fontId="84" fillId="75" borderId="1" xfId="0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/>
    <xf numFmtId="183" fontId="83" fillId="75" borderId="0" xfId="0" applyFont="1" applyFill="1" applyAlignment="1"/>
    <xf numFmtId="183" fontId="90" fillId="75" borderId="0" xfId="0" applyFont="1" applyFill="1" applyAlignment="1">
      <alignment horizontal="left" vertical="center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1" xfId="0" applyNumberFormat="1" applyFont="1" applyFill="1" applyBorder="1" applyAlignment="1">
      <alignment horizontal="center" vertical="center" wrapText="1"/>
    </xf>
    <xf numFmtId="4" fontId="84" fillId="75" borderId="1" xfId="0" applyNumberFormat="1" applyFont="1" applyFill="1" applyBorder="1" applyAlignment="1">
      <alignment horizontal="center" vertical="center"/>
    </xf>
    <xf numFmtId="4" fontId="87" fillId="75" borderId="1" xfId="0" applyNumberFormat="1" applyFont="1" applyFill="1" applyBorder="1" applyAlignment="1">
      <alignment horizontal="center" vertical="center" wrapText="1"/>
    </xf>
    <xf numFmtId="2" fontId="83" fillId="75" borderId="0" xfId="0" applyNumberFormat="1" applyFont="1" applyFill="1" applyAlignment="1">
      <alignment horizontal="center" vertical="center"/>
    </xf>
    <xf numFmtId="183" fontId="83" fillId="75" borderId="1" xfId="0" applyFont="1" applyFill="1" applyBorder="1" applyAlignment="1">
      <alignment horizontal="center" vertical="center"/>
    </xf>
    <xf numFmtId="183" fontId="84" fillId="75" borderId="1" xfId="0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/>
    </xf>
    <xf numFmtId="183" fontId="84" fillId="75" borderId="1" xfId="0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 wrapText="1"/>
    </xf>
    <xf numFmtId="14" fontId="87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/>
    </xf>
    <xf numFmtId="14" fontId="87" fillId="75" borderId="1" xfId="0" applyNumberFormat="1" applyFont="1" applyFill="1" applyBorder="1" applyAlignment="1">
      <alignment horizontal="center" vertical="center" wrapText="1"/>
    </xf>
    <xf numFmtId="0" fontId="83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/>
    <xf numFmtId="14" fontId="83" fillId="75" borderId="1" xfId="0" applyNumberFormat="1" applyFont="1" applyFill="1" applyBorder="1" applyAlignment="1">
      <alignment horizontal="center" vertical="center" wrapText="1"/>
    </xf>
    <xf numFmtId="183" fontId="83" fillId="75" borderId="31" xfId="0" applyFont="1" applyFill="1" applyBorder="1" applyAlignment="1">
      <alignment horizontal="center" vertical="center" wrapText="1"/>
    </xf>
    <xf numFmtId="183" fontId="83" fillId="0" borderId="0" xfId="0" applyFont="1" applyFill="1" applyAlignment="1">
      <alignment wrapText="1"/>
    </xf>
    <xf numFmtId="183" fontId="83" fillId="0" borderId="0" xfId="0" applyFont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 wrapText="1"/>
    </xf>
    <xf numFmtId="49" fontId="83" fillId="75" borderId="0" xfId="0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/>
    </xf>
    <xf numFmtId="183" fontId="83" fillId="75" borderId="31" xfId="0" applyFont="1" applyFill="1" applyBorder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Border="1" applyAlignment="1">
      <alignment horizontal="center" vertical="center"/>
    </xf>
    <xf numFmtId="49" fontId="84" fillId="75" borderId="1" xfId="8" applyNumberFormat="1" applyFont="1" applyFill="1" applyBorder="1" applyAlignment="1">
      <alignment horizontal="center" vertical="center"/>
    </xf>
    <xf numFmtId="0" fontId="84" fillId="75" borderId="1" xfId="0" applyNumberFormat="1" applyFont="1" applyFill="1" applyBorder="1" applyAlignment="1">
      <alignment horizontal="center" vertical="center" wrapText="1"/>
    </xf>
    <xf numFmtId="183" fontId="83" fillId="76" borderId="1" xfId="0" applyFont="1" applyFill="1" applyBorder="1" applyAlignment="1">
      <alignment horizontal="center" vertical="center"/>
    </xf>
    <xf numFmtId="183" fontId="83" fillId="76" borderId="1" xfId="0" applyFont="1" applyFill="1" applyBorder="1" applyAlignment="1">
      <alignment horizontal="center" vertical="center" wrapText="1"/>
    </xf>
    <xf numFmtId="14" fontId="83" fillId="76" borderId="1" xfId="0" applyNumberFormat="1" applyFont="1" applyFill="1" applyBorder="1" applyAlignment="1">
      <alignment horizontal="center" vertical="center"/>
    </xf>
    <xf numFmtId="14" fontId="84" fillId="75" borderId="1" xfId="8" applyNumberFormat="1" applyFont="1" applyFill="1" applyBorder="1" applyAlignment="1">
      <alignment horizontal="center" vertical="center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79" fillId="75" borderId="1" xfId="0" applyFont="1" applyFill="1" applyBorder="1"/>
    <xf numFmtId="183" fontId="79" fillId="75" borderId="0" xfId="0" applyFont="1" applyFill="1"/>
    <xf numFmtId="183" fontId="84" fillId="75" borderId="1" xfId="8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183" fontId="79" fillId="75" borderId="0" xfId="0" applyFont="1" applyFill="1" applyAlignment="1">
      <alignment wrapText="1"/>
    </xf>
    <xf numFmtId="2" fontId="92" fillId="75" borderId="0" xfId="0" applyNumberFormat="1" applyFont="1" applyFill="1"/>
    <xf numFmtId="2" fontId="83" fillId="75" borderId="0" xfId="0" applyNumberFormat="1" applyFont="1" applyFill="1" applyAlignment="1">
      <alignment horizontal="center" vertical="center" wrapText="1"/>
    </xf>
    <xf numFmtId="14" fontId="83" fillId="75" borderId="0" xfId="0" applyNumberFormat="1" applyFont="1" applyFill="1" applyAlignment="1">
      <alignment horizontal="center" vertical="center"/>
    </xf>
    <xf numFmtId="1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39" xfId="0" applyFont="1" applyFill="1" applyBorder="1" applyAlignment="1">
      <alignment horizontal="center" vertical="center"/>
    </xf>
    <xf numFmtId="183" fontId="84" fillId="75" borderId="31" xfId="0" applyFont="1" applyFill="1" applyBorder="1" applyAlignment="1">
      <alignment horizontal="center" vertical="center" wrapText="1"/>
    </xf>
    <xf numFmtId="2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 wrapText="1"/>
    </xf>
    <xf numFmtId="4" fontId="89" fillId="75" borderId="1" xfId="0" applyNumberFormat="1" applyFont="1" applyFill="1" applyBorder="1" applyAlignment="1">
      <alignment horizontal="center" vertical="center"/>
    </xf>
    <xf numFmtId="2" fontId="89" fillId="75" borderId="31" xfId="0" applyNumberFormat="1" applyFont="1" applyFill="1" applyBorder="1" applyAlignment="1">
      <alignment horizontal="center" vertical="center"/>
    </xf>
    <xf numFmtId="183" fontId="83" fillId="75" borderId="1" xfId="0" applyFont="1" applyFill="1" applyBorder="1" applyAlignment="1">
      <alignment horizontal="center"/>
    </xf>
    <xf numFmtId="4" fontId="88" fillId="75" borderId="1" xfId="0" applyNumberFormat="1" applyFont="1" applyFill="1" applyBorder="1" applyAlignment="1">
      <alignment horizontal="center" vertical="center"/>
    </xf>
    <xf numFmtId="183" fontId="85" fillId="75" borderId="0" xfId="0" applyFont="1" applyFill="1" applyAlignment="1">
      <alignment horizontal="center"/>
    </xf>
    <xf numFmtId="183" fontId="85" fillId="0" borderId="0" xfId="0" applyFont="1" applyFill="1" applyAlignment="1">
      <alignment horizontal="center"/>
    </xf>
    <xf numFmtId="183" fontId="83" fillId="75" borderId="0" xfId="0" applyNumberFormat="1" applyFont="1" applyFill="1" applyBorder="1" applyAlignment="1">
      <alignment horizontal="center" vertical="center"/>
    </xf>
    <xf numFmtId="2" fontId="89" fillId="75" borderId="1" xfId="0" applyNumberFormat="1" applyFont="1" applyFill="1" applyBorder="1" applyAlignment="1">
      <alignment horizontal="center" vertical="center"/>
    </xf>
    <xf numFmtId="0" fontId="83" fillId="75" borderId="0" xfId="0" applyNumberFormat="1" applyFont="1" applyFill="1" applyAlignment="1">
      <alignment horizontal="center" vertical="center"/>
    </xf>
    <xf numFmtId="182" fontId="83" fillId="75" borderId="0" xfId="0" applyNumberFormat="1" applyFont="1" applyFill="1" applyAlignment="1">
      <alignment horizontal="center" vertical="center"/>
    </xf>
    <xf numFmtId="2" fontId="83" fillId="0" borderId="0" xfId="0" applyNumberFormat="1" applyFont="1" applyFill="1" applyAlignment="1">
      <alignment horizontal="center" vertical="center"/>
    </xf>
    <xf numFmtId="2" fontId="83" fillId="0" borderId="0" xfId="0" applyNumberFormat="1" applyFont="1" applyFill="1"/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2" fontId="83" fillId="76" borderId="1" xfId="0" applyNumberFormat="1" applyFont="1" applyFill="1" applyBorder="1" applyAlignment="1">
      <alignment horizontal="center" vertical="center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93" fillId="75" borderId="0" xfId="0" applyFont="1" applyFill="1" applyAlignment="1">
      <alignment wrapText="1"/>
    </xf>
    <xf numFmtId="4" fontId="84" fillId="75" borderId="1" xfId="8" applyNumberFormat="1" applyFont="1" applyFill="1" applyBorder="1" applyAlignment="1">
      <alignment horizontal="center" vertical="center" wrapText="1"/>
    </xf>
    <xf numFmtId="183" fontId="91" fillId="75" borderId="0" xfId="0" applyFont="1" applyFill="1" applyAlignment="1">
      <alignment horizontal="center" vertical="center" wrapText="1"/>
    </xf>
    <xf numFmtId="49" fontId="91" fillId="75" borderId="0" xfId="0" applyNumberFormat="1" applyFont="1" applyFill="1" applyAlignment="1">
      <alignment horizontal="center" vertical="center" wrapText="1"/>
    </xf>
    <xf numFmtId="183" fontId="41" fillId="75" borderId="0" xfId="0" applyFont="1" applyFill="1" applyAlignment="1">
      <alignment horizontal="center" vertical="center" wrapText="1"/>
    </xf>
    <xf numFmtId="183" fontId="41" fillId="75" borderId="0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Alignment="1">
      <alignment horizontal="right" vertical="center" wrapText="1"/>
    </xf>
    <xf numFmtId="183" fontId="83" fillId="75" borderId="0" xfId="0" applyFont="1" applyFill="1" applyAlignment="1">
      <alignment horizontal="right" vertical="center" wrapText="1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49" fontId="88" fillId="75" borderId="34" xfId="0" applyNumberFormat="1" applyFont="1" applyFill="1" applyBorder="1" applyAlignment="1">
      <alignment horizontal="center" vertical="center" wrapText="1"/>
    </xf>
    <xf numFmtId="183" fontId="83" fillId="75" borderId="35" xfId="0" applyFont="1" applyFill="1" applyBorder="1" applyAlignment="1">
      <alignment horizontal="center" vertical="center" wrapText="1"/>
    </xf>
    <xf numFmtId="183" fontId="83" fillId="75" borderId="40" xfId="0" applyFont="1" applyFill="1" applyBorder="1" applyAlignment="1">
      <alignment horizontal="center" vertical="center" wrapText="1"/>
    </xf>
    <xf numFmtId="181" fontId="84" fillId="75" borderId="31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3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2" xfId="0" applyNumberFormat="1" applyFont="1" applyFill="1" applyBorder="1" applyAlignment="1" applyProtection="1">
      <alignment horizontal="center" vertical="center" wrapText="1"/>
      <protection locked="0"/>
    </xf>
    <xf numFmtId="183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8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49" fontId="88" fillId="75" borderId="35" xfId="0" applyNumberFormat="1" applyFont="1" applyFill="1" applyBorder="1" applyAlignment="1">
      <alignment horizontal="center" vertical="center" wrapText="1"/>
    </xf>
    <xf numFmtId="49" fontId="88" fillId="75" borderId="36" xfId="0" applyNumberFormat="1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183" fontId="89" fillId="76" borderId="1" xfId="0" applyFont="1" applyFill="1" applyBorder="1" applyAlignment="1">
      <alignment horizontal="left" vertical="center" wrapText="1"/>
    </xf>
    <xf numFmtId="183" fontId="83" fillId="76" borderId="1" xfId="0" applyFont="1" applyFill="1" applyBorder="1" applyAlignment="1">
      <alignment horizontal="left" vertical="center" wrapText="1"/>
    </xf>
    <xf numFmtId="49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75" borderId="37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8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2" xfId="0" applyFont="1" applyFill="1" applyBorder="1" applyAlignment="1">
      <alignment horizontal="center" vertical="center" wrapText="1"/>
    </xf>
    <xf numFmtId="14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5" fillId="75" borderId="32" xfId="0" applyNumberFormat="1" applyFont="1" applyFill="1" applyBorder="1" applyAlignment="1">
      <alignment horizontal="center" vertical="center" wrapText="1"/>
    </xf>
    <xf numFmtId="14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4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5" xfId="0" applyFont="1" applyFill="1" applyBorder="1" applyAlignment="1">
      <alignment horizontal="center" vertical="center" wrapText="1"/>
    </xf>
    <xf numFmtId="183" fontId="85" fillId="75" borderId="36" xfId="0" applyFont="1" applyFill="1" applyBorder="1" applyAlignment="1">
      <alignment horizontal="center" vertical="center" wrapText="1"/>
    </xf>
    <xf numFmtId="49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2" xfId="59048" applyNumberFormat="1" applyFont="1" applyFill="1" applyBorder="1" applyAlignment="1" applyProtection="1">
      <alignment horizontal="center" vertical="center" wrapText="1"/>
      <protection locked="0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CCFFCC"/>
      <color rgb="FFFFFF66"/>
      <color rgb="FF0066FF"/>
      <color rgb="FFFFFF99"/>
      <color rgb="FFFF99CC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9"/>
    </customSheetView>
  </customSheetView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24"/>
  <sheetViews>
    <sheetView tabSelected="1" topLeftCell="R1" zoomScale="75" zoomScaleNormal="75" workbookViewId="0">
      <selection activeCell="V21" sqref="V21"/>
    </sheetView>
  </sheetViews>
  <sheetFormatPr defaultColWidth="17.42578125" defaultRowHeight="15.75"/>
  <cols>
    <col min="1" max="1" width="13.5703125" style="9" customWidth="1"/>
    <col min="2" max="2" width="17.42578125" style="8"/>
    <col min="3" max="3" width="22.140625" style="9" customWidth="1"/>
    <col min="4" max="4" width="20.85546875" style="9" customWidth="1"/>
    <col min="5" max="5" width="17.42578125" style="9" customWidth="1"/>
    <col min="6" max="6" width="17.42578125" style="28" customWidth="1"/>
    <col min="7" max="7" width="40.28515625" style="9" customWidth="1"/>
    <col min="8" max="8" width="17.42578125" style="8" customWidth="1"/>
    <col min="9" max="9" width="17.42578125" style="85" customWidth="1"/>
    <col min="10" max="10" width="14" style="9" customWidth="1"/>
    <col min="11" max="11" width="24.7109375" style="9" customWidth="1"/>
    <col min="12" max="12" width="21.140625" style="9" customWidth="1"/>
    <col min="13" max="14" width="17.42578125" style="8" customWidth="1"/>
    <col min="15" max="15" width="17.42578125" style="9" customWidth="1"/>
    <col min="16" max="16" width="37" style="9" customWidth="1"/>
    <col min="17" max="17" width="27.85546875" style="48" customWidth="1"/>
    <col min="18" max="19" width="17.42578125" style="9" customWidth="1"/>
    <col min="20" max="20" width="24.42578125" style="9" customWidth="1"/>
    <col min="21" max="21" width="27.85546875" style="11" customWidth="1"/>
    <col min="22" max="22" width="17.42578125" style="9" customWidth="1"/>
    <col min="23" max="23" width="25" style="9" customWidth="1"/>
    <col min="24" max="24" width="29.5703125" style="9" customWidth="1"/>
    <col min="25" max="25" width="23.85546875" style="9" customWidth="1"/>
    <col min="26" max="26" width="19.85546875" style="8" customWidth="1"/>
    <col min="27" max="27" width="23.7109375" style="8" customWidth="1"/>
    <col min="28" max="28" width="17.42578125" style="8" customWidth="1"/>
    <col min="29" max="29" width="17.42578125" style="9" customWidth="1"/>
    <col min="30" max="30" width="26" style="9" customWidth="1"/>
    <col min="31" max="33" width="17.42578125" style="12"/>
    <col min="34" max="34" width="17.42578125" style="9" customWidth="1"/>
    <col min="35" max="36" width="17.42578125" style="9" hidden="1" customWidth="1"/>
    <col min="37" max="37" width="41.42578125" style="83" customWidth="1"/>
    <col min="38" max="132" width="17.42578125" style="13"/>
    <col min="133" max="16384" width="17.42578125" style="14"/>
  </cols>
  <sheetData>
    <row r="1" spans="1:39" s="13" customFormat="1">
      <c r="A1" s="8"/>
      <c r="B1" s="8"/>
      <c r="C1" s="8"/>
      <c r="D1" s="8"/>
      <c r="E1" s="8"/>
      <c r="F1" s="28"/>
      <c r="G1" s="8"/>
      <c r="H1" s="8"/>
      <c r="I1" s="85"/>
      <c r="J1" s="8"/>
      <c r="K1" s="8"/>
      <c r="L1" s="8"/>
      <c r="M1" s="8"/>
      <c r="N1" s="8"/>
      <c r="O1" s="8"/>
      <c r="P1" s="8"/>
      <c r="Q1" s="124"/>
      <c r="R1" s="124"/>
      <c r="S1" s="124"/>
      <c r="T1" s="8"/>
      <c r="U1" s="70"/>
      <c r="V1" s="8"/>
      <c r="W1" s="8"/>
      <c r="X1" s="8"/>
      <c r="Y1" s="8"/>
      <c r="Z1" s="8"/>
      <c r="AA1" s="8"/>
      <c r="AB1" s="8"/>
      <c r="AC1" s="8"/>
      <c r="AD1" s="8"/>
      <c r="AE1" s="71"/>
      <c r="AF1" s="71"/>
      <c r="AG1" s="116"/>
      <c r="AH1" s="117"/>
      <c r="AI1" s="117"/>
      <c r="AJ1" s="8"/>
      <c r="AK1" s="83"/>
    </row>
    <row r="2" spans="1:39" s="13" customFormat="1">
      <c r="A2" s="8"/>
      <c r="B2" s="8"/>
      <c r="C2" s="8"/>
      <c r="D2" s="8"/>
      <c r="E2" s="8"/>
      <c r="F2" s="28"/>
      <c r="G2" s="8"/>
      <c r="H2" s="8"/>
      <c r="I2" s="85"/>
      <c r="J2" s="8"/>
      <c r="K2" s="8"/>
      <c r="L2" s="8"/>
      <c r="M2" s="8"/>
      <c r="N2" s="8"/>
      <c r="O2" s="8"/>
      <c r="P2" s="8"/>
      <c r="Q2" s="124"/>
      <c r="R2" s="124"/>
      <c r="S2" s="124"/>
      <c r="T2" s="8"/>
      <c r="U2" s="70"/>
      <c r="V2" s="8"/>
      <c r="W2" s="8"/>
      <c r="X2" s="8"/>
      <c r="Y2" s="8"/>
      <c r="Z2" s="8"/>
      <c r="AA2" s="8"/>
      <c r="AB2" s="8"/>
      <c r="AC2" s="8"/>
      <c r="AD2" s="8"/>
      <c r="AE2" s="71"/>
      <c r="AF2" s="71"/>
      <c r="AG2" s="117"/>
      <c r="AH2" s="117"/>
      <c r="AI2" s="117"/>
      <c r="AJ2" s="8"/>
      <c r="AK2" s="83"/>
    </row>
    <row r="3" spans="1:39" s="13" customFormat="1" ht="20.25" customHeight="1">
      <c r="A3" s="101" t="s">
        <v>80</v>
      </c>
      <c r="B3" s="101"/>
      <c r="C3" s="101"/>
      <c r="D3" s="101"/>
      <c r="E3" s="101"/>
      <c r="F3" s="102"/>
      <c r="G3" s="101"/>
      <c r="H3" s="103"/>
      <c r="I3" s="104"/>
      <c r="J3" s="101"/>
      <c r="K3" s="101"/>
      <c r="L3" s="101"/>
      <c r="M3" s="101"/>
      <c r="N3" s="101"/>
      <c r="O3" s="33"/>
      <c r="P3" s="8"/>
      <c r="Q3" s="124"/>
      <c r="R3" s="124"/>
      <c r="S3" s="124"/>
      <c r="T3" s="8"/>
      <c r="U3" s="70"/>
      <c r="V3" s="8"/>
      <c r="W3" s="8"/>
      <c r="X3" s="8"/>
      <c r="Y3" s="8"/>
      <c r="Z3" s="8"/>
      <c r="AA3" s="8"/>
      <c r="AB3" s="8"/>
      <c r="AC3" s="8"/>
      <c r="AD3" s="8"/>
      <c r="AE3" s="71"/>
      <c r="AF3" s="71"/>
      <c r="AG3" s="117"/>
      <c r="AH3" s="117"/>
      <c r="AI3" s="117"/>
      <c r="AJ3" s="8"/>
      <c r="AK3" s="83"/>
    </row>
    <row r="4" spans="1:39" s="13" customFormat="1" ht="6" customHeight="1">
      <c r="A4" s="8"/>
      <c r="B4" s="8"/>
      <c r="C4" s="8"/>
      <c r="D4" s="8"/>
      <c r="E4" s="8"/>
      <c r="F4" s="28"/>
      <c r="G4" s="8"/>
      <c r="H4" s="8"/>
      <c r="I4" s="85"/>
      <c r="J4" s="8"/>
      <c r="K4" s="8"/>
      <c r="L4" s="8"/>
      <c r="M4" s="8"/>
      <c r="N4" s="8"/>
      <c r="O4" s="8"/>
      <c r="P4" s="8"/>
      <c r="Q4" s="93"/>
      <c r="R4" s="8"/>
      <c r="S4" s="8"/>
      <c r="T4" s="8"/>
      <c r="U4" s="70"/>
      <c r="V4" s="8"/>
      <c r="W4" s="8"/>
      <c r="X4" s="8"/>
      <c r="Y4" s="8"/>
      <c r="Z4" s="8"/>
      <c r="AA4" s="8"/>
      <c r="AB4" s="8"/>
      <c r="AC4" s="8"/>
      <c r="AD4" s="8"/>
      <c r="AE4" s="71"/>
      <c r="AF4" s="71"/>
      <c r="AG4" s="71"/>
      <c r="AH4" s="8"/>
      <c r="AI4" s="8"/>
      <c r="AJ4" s="8"/>
      <c r="AK4" s="83"/>
    </row>
    <row r="5" spans="1:39" s="13" customFormat="1" ht="75.75" customHeight="1">
      <c r="A5" s="112" t="s">
        <v>29</v>
      </c>
      <c r="B5" s="112" t="s">
        <v>18</v>
      </c>
      <c r="C5" s="119" t="s">
        <v>20</v>
      </c>
      <c r="D5" s="121"/>
      <c r="E5" s="112" t="s">
        <v>33</v>
      </c>
      <c r="F5" s="112" t="s">
        <v>21</v>
      </c>
      <c r="G5" s="105" t="s">
        <v>22</v>
      </c>
      <c r="H5" s="105" t="s">
        <v>46</v>
      </c>
      <c r="I5" s="106" t="s">
        <v>47</v>
      </c>
      <c r="J5" s="105" t="s">
        <v>48</v>
      </c>
      <c r="K5" s="112" t="s">
        <v>38</v>
      </c>
      <c r="L5" s="112" t="s">
        <v>39</v>
      </c>
      <c r="M5" s="107" t="s">
        <v>49</v>
      </c>
      <c r="N5" s="107" t="s">
        <v>50</v>
      </c>
      <c r="O5" s="112" t="s">
        <v>34</v>
      </c>
      <c r="P5" s="119" t="s">
        <v>0</v>
      </c>
      <c r="Q5" s="120"/>
      <c r="R5" s="120"/>
      <c r="S5" s="121"/>
      <c r="T5" s="119" t="s">
        <v>53</v>
      </c>
      <c r="U5" s="132"/>
      <c r="V5" s="120"/>
      <c r="W5" s="121"/>
      <c r="X5" s="119" t="s">
        <v>30</v>
      </c>
      <c r="Y5" s="120"/>
      <c r="Z5" s="120"/>
      <c r="AA5" s="120"/>
      <c r="AB5" s="120"/>
      <c r="AC5" s="120"/>
      <c r="AD5" s="120"/>
      <c r="AE5" s="120"/>
      <c r="AF5" s="120"/>
      <c r="AG5" s="121"/>
      <c r="AH5" s="122" t="s">
        <v>19</v>
      </c>
      <c r="AI5" s="112" t="s">
        <v>40</v>
      </c>
      <c r="AJ5" s="128" t="s">
        <v>36</v>
      </c>
      <c r="AK5" s="83"/>
    </row>
    <row r="6" spans="1:39" s="13" customFormat="1" ht="38.25" customHeight="1">
      <c r="A6" s="118"/>
      <c r="B6" s="118"/>
      <c r="C6" s="112" t="s">
        <v>41</v>
      </c>
      <c r="D6" s="112" t="s">
        <v>60</v>
      </c>
      <c r="E6" s="118"/>
      <c r="F6" s="118"/>
      <c r="G6" s="118"/>
      <c r="H6" s="105"/>
      <c r="I6" s="106"/>
      <c r="J6" s="105"/>
      <c r="K6" s="118"/>
      <c r="L6" s="118"/>
      <c r="M6" s="108"/>
      <c r="N6" s="108"/>
      <c r="O6" s="118"/>
      <c r="P6" s="112" t="s">
        <v>42</v>
      </c>
      <c r="Q6" s="112" t="s">
        <v>37</v>
      </c>
      <c r="R6" s="110" t="s">
        <v>51</v>
      </c>
      <c r="S6" s="110" t="s">
        <v>52</v>
      </c>
      <c r="T6" s="112" t="s">
        <v>54</v>
      </c>
      <c r="U6" s="114" t="s">
        <v>35</v>
      </c>
      <c r="V6" s="112" t="s">
        <v>55</v>
      </c>
      <c r="W6" s="112" t="s">
        <v>56</v>
      </c>
      <c r="X6" s="112" t="s">
        <v>27</v>
      </c>
      <c r="Y6" s="112" t="s">
        <v>28</v>
      </c>
      <c r="Z6" s="119" t="s">
        <v>23</v>
      </c>
      <c r="AA6" s="121"/>
      <c r="AB6" s="122" t="s">
        <v>32</v>
      </c>
      <c r="AC6" s="119" t="s">
        <v>24</v>
      </c>
      <c r="AD6" s="121"/>
      <c r="AE6" s="110" t="s">
        <v>57</v>
      </c>
      <c r="AF6" s="110" t="s">
        <v>58</v>
      </c>
      <c r="AG6" s="110" t="s">
        <v>59</v>
      </c>
      <c r="AH6" s="131"/>
      <c r="AI6" s="118"/>
      <c r="AJ6" s="129"/>
      <c r="AK6" s="83"/>
    </row>
    <row r="7" spans="1:39" s="13" customFormat="1" ht="68.25" customHeight="1">
      <c r="A7" s="113"/>
      <c r="B7" s="113"/>
      <c r="C7" s="113"/>
      <c r="D7" s="113"/>
      <c r="E7" s="113"/>
      <c r="F7" s="113"/>
      <c r="G7" s="113"/>
      <c r="H7" s="105"/>
      <c r="I7" s="106"/>
      <c r="J7" s="105"/>
      <c r="K7" s="113"/>
      <c r="L7" s="113"/>
      <c r="M7" s="109"/>
      <c r="N7" s="109"/>
      <c r="O7" s="113"/>
      <c r="P7" s="113"/>
      <c r="Q7" s="113"/>
      <c r="R7" s="111"/>
      <c r="S7" s="111"/>
      <c r="T7" s="113"/>
      <c r="U7" s="115"/>
      <c r="V7" s="113"/>
      <c r="W7" s="113"/>
      <c r="X7" s="113"/>
      <c r="Y7" s="113"/>
      <c r="Z7" s="98" t="s">
        <v>31</v>
      </c>
      <c r="AA7" s="97" t="s">
        <v>26</v>
      </c>
      <c r="AB7" s="123"/>
      <c r="AC7" s="91" t="s">
        <v>25</v>
      </c>
      <c r="AD7" s="92" t="s">
        <v>26</v>
      </c>
      <c r="AE7" s="111"/>
      <c r="AF7" s="111"/>
      <c r="AG7" s="111"/>
      <c r="AH7" s="123"/>
      <c r="AI7" s="113"/>
      <c r="AJ7" s="130"/>
      <c r="AK7" s="83"/>
    </row>
    <row r="8" spans="1:39" s="13" customFormat="1">
      <c r="A8" s="91" t="s">
        <v>69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6">
        <v>8</v>
      </c>
      <c r="I8" s="97">
        <v>9</v>
      </c>
      <c r="J8" s="72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73">
        <v>21</v>
      </c>
      <c r="V8" s="29">
        <v>22</v>
      </c>
      <c r="W8" s="29">
        <v>23</v>
      </c>
      <c r="X8" s="29">
        <v>27</v>
      </c>
      <c r="Y8" s="29">
        <v>28</v>
      </c>
      <c r="Z8" s="73">
        <v>29</v>
      </c>
      <c r="AA8" s="29">
        <v>30</v>
      </c>
      <c r="AB8" s="73">
        <v>31</v>
      </c>
      <c r="AC8" s="29">
        <v>32</v>
      </c>
      <c r="AD8" s="73">
        <v>33</v>
      </c>
      <c r="AE8" s="29">
        <v>34</v>
      </c>
      <c r="AF8" s="29">
        <v>35</v>
      </c>
      <c r="AG8" s="29">
        <v>36</v>
      </c>
      <c r="AH8" s="29">
        <v>37</v>
      </c>
      <c r="AI8" s="29">
        <v>38</v>
      </c>
      <c r="AJ8" s="29">
        <v>39</v>
      </c>
      <c r="AK8" s="83"/>
    </row>
    <row r="9" spans="1:39" s="17" customFormat="1">
      <c r="A9" s="125" t="s">
        <v>66</v>
      </c>
      <c r="B9" s="126"/>
      <c r="C9" s="126"/>
      <c r="D9" s="126"/>
      <c r="E9" s="126"/>
      <c r="F9" s="126"/>
      <c r="G9" s="126"/>
      <c r="H9" s="126"/>
      <c r="I9" s="127"/>
      <c r="J9" s="74"/>
      <c r="K9" s="46"/>
      <c r="L9" s="75"/>
      <c r="M9" s="76"/>
      <c r="N9" s="76"/>
      <c r="O9" s="52"/>
      <c r="P9" s="52"/>
      <c r="Q9" s="46"/>
      <c r="R9" s="51"/>
      <c r="S9" s="51"/>
      <c r="T9" s="46"/>
      <c r="U9" s="52"/>
      <c r="V9" s="52"/>
      <c r="W9" s="52"/>
      <c r="X9" s="52"/>
      <c r="Y9" s="52"/>
      <c r="Z9" s="77"/>
      <c r="AA9" s="52"/>
      <c r="AB9" s="77"/>
      <c r="AC9" s="52"/>
      <c r="AD9" s="78"/>
      <c r="AE9" s="77"/>
      <c r="AF9" s="77"/>
      <c r="AG9" s="77"/>
      <c r="AH9" s="77"/>
      <c r="AI9" s="52"/>
      <c r="AJ9" s="52"/>
      <c r="AK9" s="83"/>
    </row>
    <row r="10" spans="1:39" s="17" customFormat="1">
      <c r="A10" s="133" t="s">
        <v>67</v>
      </c>
      <c r="B10" s="134"/>
      <c r="C10" s="134"/>
      <c r="D10" s="134"/>
      <c r="E10" s="134"/>
      <c r="F10" s="134"/>
      <c r="G10" s="134"/>
      <c r="H10" s="134"/>
      <c r="I10" s="134"/>
      <c r="J10" s="34"/>
      <c r="K10" s="46"/>
      <c r="L10" s="75"/>
      <c r="M10" s="79"/>
      <c r="N10" s="80"/>
      <c r="O10" s="52"/>
      <c r="P10" s="52"/>
      <c r="Q10" s="46"/>
      <c r="R10" s="51"/>
      <c r="S10" s="51"/>
      <c r="T10" s="46"/>
      <c r="U10" s="52"/>
      <c r="V10" s="52"/>
      <c r="W10" s="52"/>
      <c r="X10" s="52"/>
      <c r="Y10" s="41"/>
      <c r="Z10" s="77"/>
      <c r="AA10" s="81"/>
      <c r="AB10" s="81"/>
      <c r="AC10" s="41"/>
      <c r="AD10" s="42"/>
      <c r="AE10" s="52"/>
      <c r="AF10" s="77"/>
      <c r="AG10" s="52"/>
      <c r="AH10" s="78"/>
      <c r="AI10" s="34"/>
      <c r="AJ10" s="34"/>
      <c r="AK10" s="83"/>
    </row>
    <row r="11" spans="1:39" s="17" customFormat="1">
      <c r="A11" s="125" t="s">
        <v>68</v>
      </c>
      <c r="B11" s="135"/>
      <c r="C11" s="135"/>
      <c r="D11" s="135"/>
      <c r="E11" s="135"/>
      <c r="F11" s="135"/>
      <c r="G11" s="135"/>
      <c r="H11" s="135"/>
      <c r="I11" s="136"/>
      <c r="J11" s="34"/>
      <c r="K11" s="46"/>
      <c r="L11" s="75"/>
      <c r="M11" s="79"/>
      <c r="N11" s="80"/>
      <c r="O11" s="52"/>
      <c r="P11" s="52"/>
      <c r="Q11" s="46"/>
      <c r="R11" s="51"/>
      <c r="S11" s="51"/>
      <c r="T11" s="46"/>
      <c r="U11" s="52"/>
      <c r="V11" s="52"/>
      <c r="W11" s="52"/>
      <c r="X11" s="52"/>
      <c r="Y11" s="40"/>
      <c r="Z11" s="77"/>
      <c r="AA11" s="81"/>
      <c r="AB11" s="60" t="s">
        <v>71</v>
      </c>
      <c r="AC11" s="41"/>
      <c r="AD11" s="42"/>
      <c r="AE11" s="52"/>
      <c r="AF11" s="77"/>
      <c r="AG11" s="52"/>
      <c r="AH11" s="78"/>
      <c r="AI11" s="34"/>
      <c r="AJ11" s="34"/>
      <c r="AK11" s="83"/>
    </row>
    <row r="12" spans="1:39" s="13" customFormat="1">
      <c r="A12" s="125" t="s">
        <v>77</v>
      </c>
      <c r="B12" s="135"/>
      <c r="C12" s="135"/>
      <c r="D12" s="135"/>
      <c r="E12" s="135"/>
      <c r="F12" s="135"/>
      <c r="G12" s="135"/>
      <c r="H12" s="135"/>
      <c r="I12" s="136"/>
      <c r="J12" s="34"/>
      <c r="K12" s="46"/>
      <c r="L12" s="75"/>
      <c r="M12" s="82"/>
      <c r="N12" s="80"/>
      <c r="O12" s="52"/>
      <c r="P12" s="52"/>
      <c r="Q12" s="46"/>
      <c r="R12" s="51"/>
      <c r="S12" s="51"/>
      <c r="T12" s="46"/>
      <c r="U12" s="52"/>
      <c r="V12" s="52"/>
      <c r="W12" s="52"/>
      <c r="X12" s="52"/>
      <c r="Y12" s="40"/>
      <c r="Z12" s="77"/>
      <c r="AA12" s="44"/>
      <c r="AB12" s="60" t="s">
        <v>71</v>
      </c>
      <c r="AC12" s="41"/>
      <c r="AD12" s="42"/>
      <c r="AE12" s="52"/>
      <c r="AF12" s="77"/>
      <c r="AG12" s="52"/>
      <c r="AH12" s="78"/>
      <c r="AI12" s="34"/>
      <c r="AJ12" s="34"/>
      <c r="AK12" s="83"/>
    </row>
    <row r="13" spans="1:39" s="63" customFormat="1" ht="45" customHeight="1">
      <c r="A13" s="24">
        <v>8</v>
      </c>
      <c r="B13" s="49" t="s">
        <v>81</v>
      </c>
      <c r="C13" s="24" t="s">
        <v>45</v>
      </c>
      <c r="D13" s="24" t="s">
        <v>45</v>
      </c>
      <c r="E13" s="94" t="s">
        <v>64</v>
      </c>
      <c r="F13" s="49" t="s">
        <v>82</v>
      </c>
      <c r="G13" s="64" t="s">
        <v>75</v>
      </c>
      <c r="H13" s="55" t="s">
        <v>78</v>
      </c>
      <c r="I13" s="55" t="s">
        <v>79</v>
      </c>
      <c r="J13" s="49" t="s">
        <v>76</v>
      </c>
      <c r="K13" s="94" t="s">
        <v>65</v>
      </c>
      <c r="L13" s="37" t="s">
        <v>63</v>
      </c>
      <c r="M13" s="31">
        <f>N13/1.2</f>
        <v>1953.5</v>
      </c>
      <c r="N13" s="100">
        <v>2344.1999999999998</v>
      </c>
      <c r="O13" s="35" t="s">
        <v>70</v>
      </c>
      <c r="P13" s="30" t="s">
        <v>62</v>
      </c>
      <c r="Q13" s="32" t="s">
        <v>73</v>
      </c>
      <c r="R13" s="41">
        <f>S13-5</f>
        <v>44966</v>
      </c>
      <c r="S13" s="41">
        <f>AE13-15</f>
        <v>44971</v>
      </c>
      <c r="T13" s="39"/>
      <c r="U13" s="41"/>
      <c r="V13" s="24"/>
      <c r="W13" s="56"/>
      <c r="X13" s="39" t="s">
        <v>75</v>
      </c>
      <c r="Y13" s="40" t="s">
        <v>61</v>
      </c>
      <c r="Z13" s="49" t="s">
        <v>83</v>
      </c>
      <c r="AA13" s="34" t="s">
        <v>84</v>
      </c>
      <c r="AB13" s="60" t="s">
        <v>71</v>
      </c>
      <c r="AC13" s="41" t="s">
        <v>43</v>
      </c>
      <c r="AD13" s="42" t="s">
        <v>44</v>
      </c>
      <c r="AE13" s="45">
        <v>44986</v>
      </c>
      <c r="AF13" s="45">
        <v>44986</v>
      </c>
      <c r="AG13" s="38">
        <v>45291</v>
      </c>
      <c r="AH13" s="43">
        <v>2023</v>
      </c>
      <c r="AI13" s="62"/>
      <c r="AJ13" s="62"/>
      <c r="AK13" s="99"/>
      <c r="AL13" s="68"/>
      <c r="AM13" s="68"/>
    </row>
    <row r="14" spans="1:39" ht="27.75" customHeight="1">
      <c r="A14" s="139" t="s">
        <v>72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82">
        <f>SUM(M13:M13)+M11+M12</f>
        <v>1953.5</v>
      </c>
      <c r="N14" s="86">
        <f>SUM(N13:N13)+N12+N11</f>
        <v>2344.1999999999998</v>
      </c>
      <c r="O14" s="95"/>
      <c r="P14" s="57"/>
      <c r="Q14" s="58"/>
      <c r="R14" s="57"/>
      <c r="S14" s="57"/>
      <c r="T14" s="57"/>
      <c r="U14" s="57"/>
      <c r="V14" s="57"/>
      <c r="W14" s="57"/>
      <c r="X14" s="57"/>
      <c r="Y14" s="57"/>
      <c r="Z14" s="34"/>
      <c r="AA14" s="34"/>
      <c r="AB14" s="57"/>
      <c r="AC14" s="57"/>
      <c r="AD14" s="57"/>
      <c r="AE14" s="59"/>
      <c r="AF14" s="59"/>
      <c r="AG14" s="59"/>
      <c r="AH14" s="57"/>
      <c r="AI14" s="57"/>
      <c r="AJ14" s="57"/>
    </row>
    <row r="15" spans="1:39" s="16" customFormat="1">
      <c r="A15" s="137"/>
      <c r="B15" s="137"/>
      <c r="C15" s="137"/>
      <c r="D15" s="137"/>
      <c r="E15" s="137"/>
      <c r="F15" s="138"/>
      <c r="G15" s="10"/>
      <c r="H15" s="8"/>
      <c r="I15" s="85"/>
      <c r="J15" s="10"/>
      <c r="K15" s="10"/>
      <c r="L15" s="67"/>
      <c r="M15" s="87"/>
      <c r="N15" s="33"/>
      <c r="O15" s="10"/>
      <c r="P15" s="66"/>
      <c r="Q15" s="65"/>
      <c r="R15" s="66"/>
      <c r="S15" s="66"/>
      <c r="T15" s="66"/>
      <c r="U15" s="18"/>
      <c r="V15" s="66"/>
      <c r="W15" s="66"/>
      <c r="X15" s="66"/>
      <c r="Y15" s="66"/>
      <c r="Z15" s="8"/>
      <c r="AA15" s="8"/>
      <c r="AB15" s="66"/>
      <c r="AC15" s="66"/>
      <c r="AD15" s="66"/>
      <c r="AE15" s="19"/>
      <c r="AF15" s="19"/>
      <c r="AG15" s="19"/>
      <c r="AH15" s="66"/>
      <c r="AI15" s="10"/>
      <c r="AJ15" s="10"/>
      <c r="AK15" s="84"/>
    </row>
    <row r="16" spans="1:39" s="16" customFormat="1">
      <c r="A16" s="10"/>
      <c r="B16" s="8"/>
      <c r="C16" s="10"/>
      <c r="D16" s="10"/>
      <c r="E16" s="10"/>
      <c r="F16" s="28"/>
      <c r="G16" s="10"/>
      <c r="H16" s="8"/>
      <c r="I16" s="85"/>
      <c r="J16" s="10"/>
      <c r="K16" s="89"/>
      <c r="L16" s="67"/>
      <c r="M16" s="88"/>
      <c r="N16" s="33"/>
      <c r="O16" s="10"/>
      <c r="P16" s="66"/>
      <c r="Q16" s="65"/>
      <c r="R16" s="66"/>
      <c r="S16" s="66"/>
      <c r="T16" s="66"/>
      <c r="U16" s="18"/>
      <c r="V16" s="66"/>
      <c r="W16" s="66"/>
      <c r="X16" s="66"/>
      <c r="Y16" s="66"/>
      <c r="Z16" s="8"/>
      <c r="AA16" s="8"/>
      <c r="AB16" s="66"/>
      <c r="AC16" s="66"/>
      <c r="AD16" s="66"/>
      <c r="AE16" s="19"/>
      <c r="AF16" s="19"/>
      <c r="AG16" s="19"/>
      <c r="AH16" s="66"/>
      <c r="AI16" s="10"/>
      <c r="AJ16" s="10"/>
      <c r="AK16" s="84"/>
    </row>
    <row r="17" spans="1:37" s="16" customFormat="1">
      <c r="A17" s="10"/>
      <c r="B17" s="8"/>
      <c r="C17" s="10"/>
      <c r="D17" s="10"/>
      <c r="E17" s="10"/>
      <c r="F17" s="28"/>
      <c r="G17" s="10"/>
      <c r="H17" s="8"/>
      <c r="I17" s="85"/>
      <c r="J17" s="10"/>
      <c r="K17" s="89"/>
      <c r="L17" s="67"/>
      <c r="M17" s="88"/>
      <c r="N17" s="8"/>
      <c r="O17" s="10"/>
      <c r="P17" s="66"/>
      <c r="Q17" s="65"/>
      <c r="R17" s="66"/>
      <c r="S17" s="66"/>
      <c r="T17" s="66"/>
      <c r="U17" s="18"/>
      <c r="V17" s="66"/>
      <c r="W17" s="66"/>
      <c r="X17" s="66"/>
      <c r="Y17" s="66"/>
      <c r="Z17" s="8"/>
      <c r="AA17" s="8"/>
      <c r="AB17" s="66"/>
      <c r="AC17" s="66"/>
      <c r="AD17" s="66"/>
      <c r="AE17" s="19"/>
      <c r="AF17" s="19"/>
      <c r="AG17" s="19"/>
      <c r="AH17" s="66"/>
      <c r="AI17" s="10"/>
      <c r="AJ17" s="10"/>
      <c r="AK17" s="84"/>
    </row>
    <row r="18" spans="1:37" s="16" customFormat="1" ht="29.25" customHeight="1">
      <c r="B18" s="25"/>
      <c r="C18" s="20"/>
      <c r="D18" s="20"/>
      <c r="E18" s="20"/>
      <c r="F18" s="50"/>
      <c r="G18" s="54"/>
      <c r="H18" s="25"/>
      <c r="I18" s="36"/>
      <c r="K18" s="90"/>
      <c r="M18" s="13"/>
      <c r="N18" s="69"/>
      <c r="Q18" s="47"/>
      <c r="U18" s="21"/>
      <c r="Z18" s="13"/>
      <c r="AA18" s="13"/>
      <c r="AF18" s="15"/>
      <c r="AG18" s="15"/>
      <c r="AK18" s="84"/>
    </row>
    <row r="19" spans="1:37" s="16" customFormat="1" ht="27" customHeight="1">
      <c r="B19" s="26"/>
      <c r="C19" s="22"/>
      <c r="D19" s="22"/>
      <c r="E19" s="22"/>
      <c r="F19" s="28"/>
      <c r="G19" s="53"/>
      <c r="H19" s="26"/>
      <c r="I19" s="36"/>
      <c r="M19" s="13"/>
      <c r="N19" s="13"/>
      <c r="Q19" s="47"/>
      <c r="U19" s="21"/>
      <c r="Z19" s="13"/>
      <c r="AA19" s="13"/>
      <c r="AF19" s="15"/>
      <c r="AG19" s="15"/>
      <c r="AK19" s="84"/>
    </row>
    <row r="20" spans="1:37" s="16" customFormat="1" ht="30" customHeight="1">
      <c r="B20" s="26"/>
      <c r="C20" s="22"/>
      <c r="D20" s="22"/>
      <c r="E20" s="22"/>
      <c r="F20" s="28"/>
      <c r="G20" s="53"/>
      <c r="H20" s="26"/>
      <c r="I20" s="36"/>
      <c r="M20" s="13"/>
      <c r="N20" s="13"/>
      <c r="Q20" s="47"/>
      <c r="U20" s="21"/>
      <c r="Z20" s="13"/>
      <c r="AA20" s="13"/>
      <c r="AF20" s="15"/>
      <c r="AG20" s="15"/>
      <c r="AK20" s="84"/>
    </row>
    <row r="21" spans="1:37" s="16" customFormat="1">
      <c r="A21" s="10"/>
      <c r="B21" s="8"/>
      <c r="C21" s="10"/>
      <c r="D21" s="10"/>
      <c r="E21" s="10"/>
      <c r="F21" s="28"/>
      <c r="G21" s="10"/>
      <c r="H21" s="8"/>
      <c r="I21" s="85"/>
      <c r="J21" s="10"/>
      <c r="K21" s="10"/>
      <c r="L21" s="67"/>
      <c r="M21" s="8"/>
      <c r="N21" s="33"/>
      <c r="O21" s="89"/>
      <c r="P21" s="66"/>
      <c r="Q21" s="65"/>
      <c r="R21" s="66"/>
      <c r="S21" s="66"/>
      <c r="T21" s="66"/>
      <c r="U21" s="18"/>
      <c r="V21" s="66"/>
      <c r="W21" s="66"/>
      <c r="X21" s="66"/>
      <c r="Y21" s="66"/>
      <c r="Z21" s="8"/>
      <c r="AA21" s="8"/>
      <c r="AB21" s="66"/>
      <c r="AC21" s="66"/>
      <c r="AD21" s="66"/>
      <c r="AE21" s="19"/>
      <c r="AF21" s="19"/>
      <c r="AG21" s="19"/>
      <c r="AH21" s="66"/>
      <c r="AI21" s="10"/>
      <c r="AJ21" s="10"/>
      <c r="AK21" s="84"/>
    </row>
    <row r="22" spans="1:37" s="16" customFormat="1" ht="20.25">
      <c r="A22" s="23"/>
      <c r="B22" s="27"/>
      <c r="C22" s="23"/>
      <c r="D22" s="10"/>
      <c r="E22" s="10"/>
      <c r="F22" s="28"/>
      <c r="G22" s="10"/>
      <c r="H22" s="8"/>
      <c r="I22" s="85"/>
      <c r="J22" s="10"/>
      <c r="K22" s="10"/>
      <c r="L22" s="67"/>
      <c r="M22" s="8"/>
      <c r="N22" s="8"/>
      <c r="O22" s="10"/>
      <c r="P22" s="66"/>
      <c r="Q22" s="65"/>
      <c r="R22" s="66"/>
      <c r="S22" s="66"/>
      <c r="T22" s="66"/>
      <c r="U22" s="18"/>
      <c r="V22" s="66"/>
      <c r="W22" s="66"/>
      <c r="X22" s="66"/>
      <c r="Y22" s="66"/>
      <c r="Z22" s="8"/>
      <c r="AA22" s="8"/>
      <c r="AB22" s="66"/>
      <c r="AC22" s="66"/>
      <c r="AD22" s="66"/>
      <c r="AE22" s="19"/>
      <c r="AF22" s="19"/>
      <c r="AG22" s="19"/>
      <c r="AH22" s="66"/>
      <c r="AI22" s="10"/>
      <c r="AJ22" s="10"/>
      <c r="AK22" s="84"/>
    </row>
    <row r="23" spans="1:37" s="16" customFormat="1" ht="20.25">
      <c r="A23" s="23"/>
      <c r="B23" s="27"/>
      <c r="C23" s="23"/>
      <c r="D23" s="10"/>
      <c r="E23" s="10"/>
      <c r="F23" s="28"/>
      <c r="G23" s="10"/>
      <c r="H23" s="8"/>
      <c r="I23" s="85"/>
      <c r="J23" s="10"/>
      <c r="K23" s="10"/>
      <c r="L23" s="67"/>
      <c r="M23" s="8"/>
      <c r="N23" s="8"/>
      <c r="O23" s="10"/>
      <c r="P23" s="66"/>
      <c r="Q23" s="65"/>
      <c r="R23" s="66"/>
      <c r="S23" s="66"/>
      <c r="T23" s="66"/>
      <c r="U23" s="18"/>
      <c r="V23" s="66"/>
      <c r="W23" s="66"/>
      <c r="X23" s="66"/>
      <c r="Y23" s="66"/>
      <c r="Z23" s="8"/>
      <c r="AA23" s="8"/>
      <c r="AB23" s="66"/>
      <c r="AC23" s="66"/>
      <c r="AD23" s="66"/>
      <c r="AE23" s="19"/>
      <c r="AF23" s="19"/>
      <c r="AG23" s="19"/>
      <c r="AH23" s="66"/>
      <c r="AI23" s="10"/>
      <c r="AJ23" s="10"/>
      <c r="AK23" s="84"/>
    </row>
    <row r="24" spans="1:37" s="16" customFormat="1" ht="20.25">
      <c r="A24" s="23"/>
      <c r="B24" s="27"/>
      <c r="C24" s="23"/>
      <c r="D24" s="10"/>
      <c r="E24" s="10"/>
      <c r="F24" s="28"/>
      <c r="G24" s="10"/>
      <c r="H24" s="8"/>
      <c r="I24" s="85"/>
      <c r="J24" s="10"/>
      <c r="K24" s="10"/>
      <c r="L24" s="67"/>
      <c r="M24" s="8"/>
      <c r="N24" s="8"/>
      <c r="O24" s="10"/>
      <c r="P24" s="66"/>
      <c r="Q24" s="65"/>
      <c r="R24" s="66"/>
      <c r="S24" s="66"/>
      <c r="T24" s="66"/>
      <c r="U24" s="18"/>
      <c r="V24" s="66"/>
      <c r="W24" s="66"/>
      <c r="X24" s="66"/>
      <c r="Y24" s="66"/>
      <c r="Z24" s="8"/>
      <c r="AA24" s="8"/>
      <c r="AB24" s="66"/>
      <c r="AC24" s="66"/>
      <c r="AD24" s="66"/>
      <c r="AE24" s="19"/>
      <c r="AF24" s="19"/>
      <c r="AG24" s="19"/>
      <c r="AH24" s="66"/>
      <c r="AI24" s="10"/>
      <c r="AJ24" s="10"/>
      <c r="AK24" s="84"/>
    </row>
  </sheetData>
  <autoFilter ref="A8:EB20"/>
  <customSheetViews>
    <customSheetView guid="{0F5E1ACF-7C43-485D-938D-E445E30A3A11}" scale="60" showAutoFilter="1" topLeftCell="A142">
      <selection activeCell="L165" sqref="L165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1"/>
      <autoFilter ref="A8:AJ150"/>
    </customSheetView>
    <customSheetView guid="{8F11A911-6261-4DEF-838F-AB4EE482A23E}" scale="85" showAutoFilter="1" hiddenColumns="1" topLeftCell="D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2"/>
      <autoFilter ref="A8:AJ150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3"/>
      <autoFilter ref="A8:AJ15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4"/>
      <autoFilter ref="A8:AJ133"/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5"/>
      <autoFilter ref="G1:G14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6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7"/>
      <autoFilter ref="A8:AJ150"/>
    </customSheetView>
  </customSheetViews>
  <mergeCells count="47">
    <mergeCell ref="A10:I10"/>
    <mergeCell ref="A11:I11"/>
    <mergeCell ref="A12:I12"/>
    <mergeCell ref="A15:F15"/>
    <mergeCell ref="A14:L14"/>
    <mergeCell ref="AJ5:AJ7"/>
    <mergeCell ref="AH5:AH7"/>
    <mergeCell ref="W6:W7"/>
    <mergeCell ref="X6:X7"/>
    <mergeCell ref="Y6:Y7"/>
    <mergeCell ref="AE6:AE7"/>
    <mergeCell ref="AF6:AF7"/>
    <mergeCell ref="AG6:AG7"/>
    <mergeCell ref="T5:W5"/>
    <mergeCell ref="X5:AG5"/>
    <mergeCell ref="V6:V7"/>
    <mergeCell ref="A9:I9"/>
    <mergeCell ref="J5:J7"/>
    <mergeCell ref="P6:P7"/>
    <mergeCell ref="Q6:Q7"/>
    <mergeCell ref="R6:R7"/>
    <mergeCell ref="B5:B7"/>
    <mergeCell ref="C5:D5"/>
    <mergeCell ref="K5:K7"/>
    <mergeCell ref="L5:L7"/>
    <mergeCell ref="E5:E7"/>
    <mergeCell ref="F5:F7"/>
    <mergeCell ref="G5:G7"/>
    <mergeCell ref="C6:C7"/>
    <mergeCell ref="D6:D7"/>
    <mergeCell ref="A5:A7"/>
    <mergeCell ref="S6:S7"/>
    <mergeCell ref="T6:T7"/>
    <mergeCell ref="U6:U7"/>
    <mergeCell ref="AG1:AI3"/>
    <mergeCell ref="O5:O7"/>
    <mergeCell ref="P5:S5"/>
    <mergeCell ref="AI5:AI7"/>
    <mergeCell ref="Z6:AA6"/>
    <mergeCell ref="AB6:AB7"/>
    <mergeCell ref="AC6:AD6"/>
    <mergeCell ref="Q1:S3"/>
    <mergeCell ref="A3:N3"/>
    <mergeCell ref="H5:H7"/>
    <mergeCell ref="I5:I7"/>
    <mergeCell ref="M5:M7"/>
    <mergeCell ref="N5:N7"/>
  </mergeCells>
  <pageMargins left="0.7" right="0.7" top="0.75" bottom="0.75" header="0.3" footer="0.3"/>
  <pageSetup paperSize="9" scale="50" fitToWidth="0" fitToHeight="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9"/>
  <sheetViews>
    <sheetView workbookViewId="0">
      <selection activeCell="G16" sqref="G16"/>
    </sheetView>
  </sheetViews>
  <sheetFormatPr defaultRowHeight="15"/>
  <cols>
    <col min="1" max="2" width="9.140625" style="2"/>
    <col min="3" max="3" width="19.7109375" style="2" customWidth="1"/>
    <col min="4" max="4" width="13.5703125" style="2" customWidth="1"/>
    <col min="5" max="5" width="13" style="2" customWidth="1"/>
    <col min="6" max="6" width="9.140625" style="2"/>
    <col min="7" max="7" width="34.85546875" style="2" customWidth="1"/>
    <col min="8" max="9" width="9.140625" style="2"/>
    <col min="10" max="10" width="19.42578125" style="2" customWidth="1"/>
    <col min="11" max="11" width="17.42578125" style="2" customWidth="1"/>
    <col min="12" max="12" width="21.28515625" style="2" customWidth="1"/>
    <col min="13" max="13" width="17.7109375" style="2" customWidth="1"/>
    <col min="14" max="14" width="16" style="2" customWidth="1"/>
    <col min="15" max="15" width="14.140625" style="2" customWidth="1"/>
    <col min="16" max="16" width="18.140625" style="2" customWidth="1"/>
    <col min="17" max="18" width="17.140625" style="2" customWidth="1"/>
    <col min="19" max="19" width="18.85546875" style="2" customWidth="1"/>
    <col min="20" max="21" width="18.140625" style="2" customWidth="1"/>
    <col min="22" max="23" width="9.140625" style="2"/>
    <col min="24" max="24" width="15.42578125" style="2" customWidth="1"/>
    <col min="25" max="25" width="17.5703125" style="2" customWidth="1"/>
    <col min="26" max="26" width="11.5703125" style="2" customWidth="1"/>
    <col min="27" max="27" width="13.140625" style="2" customWidth="1"/>
    <col min="28" max="28" width="12.7109375" style="2" customWidth="1"/>
    <col min="29" max="29" width="15.140625" style="2" customWidth="1"/>
    <col min="30" max="30" width="16" style="2" customWidth="1"/>
    <col min="31" max="31" width="17" style="2" customWidth="1"/>
    <col min="32" max="32" width="21" style="2" customWidth="1"/>
    <col min="33" max="33" width="15.7109375" style="2" customWidth="1"/>
    <col min="34" max="34" width="14.140625" style="2" customWidth="1"/>
    <col min="35" max="35" width="16.28515625" style="2" customWidth="1"/>
    <col min="36" max="36" width="14.140625" style="2" customWidth="1"/>
  </cols>
  <sheetData>
    <row r="4" spans="1:36" ht="20.25">
      <c r="A4" s="7" t="s">
        <v>74</v>
      </c>
    </row>
    <row r="6" spans="1:36" ht="25.5" customHeight="1">
      <c r="A6" s="141" t="s">
        <v>29</v>
      </c>
      <c r="B6" s="141" t="s">
        <v>18</v>
      </c>
      <c r="C6" s="152" t="s">
        <v>20</v>
      </c>
      <c r="D6" s="154"/>
      <c r="E6" s="141" t="s">
        <v>33</v>
      </c>
      <c r="F6" s="158" t="s">
        <v>21</v>
      </c>
      <c r="G6" s="141" t="s">
        <v>22</v>
      </c>
      <c r="H6" s="141" t="s">
        <v>46</v>
      </c>
      <c r="I6" s="158" t="s">
        <v>47</v>
      </c>
      <c r="J6" s="141" t="s">
        <v>48</v>
      </c>
      <c r="K6" s="141" t="s">
        <v>38</v>
      </c>
      <c r="L6" s="141" t="s">
        <v>39</v>
      </c>
      <c r="M6" s="151" t="s">
        <v>49</v>
      </c>
      <c r="N6" s="151" t="s">
        <v>50</v>
      </c>
      <c r="O6" s="141" t="s">
        <v>34</v>
      </c>
      <c r="P6" s="152" t="s">
        <v>0</v>
      </c>
      <c r="Q6" s="153"/>
      <c r="R6" s="153"/>
      <c r="S6" s="154"/>
      <c r="T6" s="152" t="s">
        <v>53</v>
      </c>
      <c r="U6" s="155"/>
      <c r="V6" s="155"/>
      <c r="W6" s="156"/>
      <c r="X6" s="152" t="s">
        <v>30</v>
      </c>
      <c r="Y6" s="155"/>
      <c r="Z6" s="155"/>
      <c r="AA6" s="155"/>
      <c r="AB6" s="155"/>
      <c r="AC6" s="155"/>
      <c r="AD6" s="155"/>
      <c r="AE6" s="157"/>
      <c r="AF6" s="155"/>
      <c r="AG6" s="156"/>
      <c r="AH6" s="158" t="s">
        <v>19</v>
      </c>
      <c r="AI6" s="141" t="s">
        <v>40</v>
      </c>
      <c r="AJ6" s="144" t="s">
        <v>36</v>
      </c>
    </row>
    <row r="7" spans="1:36">
      <c r="A7" s="142"/>
      <c r="B7" s="142"/>
      <c r="C7" s="141" t="s">
        <v>41</v>
      </c>
      <c r="D7" s="145" t="s">
        <v>60</v>
      </c>
      <c r="E7" s="142"/>
      <c r="F7" s="159"/>
      <c r="G7" s="142"/>
      <c r="H7" s="142"/>
      <c r="I7" s="159"/>
      <c r="J7" s="142"/>
      <c r="K7" s="142"/>
      <c r="L7" s="142"/>
      <c r="M7" s="151"/>
      <c r="N7" s="151"/>
      <c r="O7" s="142"/>
      <c r="P7" s="141" t="s">
        <v>42</v>
      </c>
      <c r="Q7" s="141" t="s">
        <v>37</v>
      </c>
      <c r="R7" s="148" t="s">
        <v>51</v>
      </c>
      <c r="S7" s="148" t="s">
        <v>52</v>
      </c>
      <c r="T7" s="141" t="s">
        <v>54</v>
      </c>
      <c r="U7" s="141" t="s">
        <v>35</v>
      </c>
      <c r="V7" s="141" t="s">
        <v>55</v>
      </c>
      <c r="W7" s="141" t="s">
        <v>56</v>
      </c>
      <c r="X7" s="141" t="s">
        <v>27</v>
      </c>
      <c r="Y7" s="141" t="s">
        <v>28</v>
      </c>
      <c r="Z7" s="152" t="s">
        <v>23</v>
      </c>
      <c r="AA7" s="156"/>
      <c r="AB7" s="158" t="s">
        <v>32</v>
      </c>
      <c r="AC7" s="152" t="s">
        <v>24</v>
      </c>
      <c r="AD7" s="156"/>
      <c r="AE7" s="158" t="s">
        <v>57</v>
      </c>
      <c r="AF7" s="141" t="s">
        <v>58</v>
      </c>
      <c r="AG7" s="158" t="s">
        <v>59</v>
      </c>
      <c r="AH7" s="159"/>
      <c r="AI7" s="142"/>
      <c r="AJ7" s="144"/>
    </row>
    <row r="8" spans="1:36" ht="48.75" customHeight="1">
      <c r="A8" s="143"/>
      <c r="B8" s="143"/>
      <c r="C8" s="143"/>
      <c r="D8" s="146"/>
      <c r="E8" s="143"/>
      <c r="F8" s="160"/>
      <c r="G8" s="143"/>
      <c r="H8" s="143"/>
      <c r="I8" s="160"/>
      <c r="J8" s="143"/>
      <c r="K8" s="143"/>
      <c r="L8" s="143"/>
      <c r="M8" s="151"/>
      <c r="N8" s="151"/>
      <c r="O8" s="143"/>
      <c r="P8" s="147"/>
      <c r="Q8" s="147"/>
      <c r="R8" s="149"/>
      <c r="S8" s="150"/>
      <c r="T8" s="143"/>
      <c r="U8" s="143"/>
      <c r="V8" s="143"/>
      <c r="W8" s="143"/>
      <c r="X8" s="143"/>
      <c r="Y8" s="143"/>
      <c r="Z8" s="4" t="s">
        <v>31</v>
      </c>
      <c r="AA8" s="5" t="s">
        <v>26</v>
      </c>
      <c r="AB8" s="160"/>
      <c r="AC8" s="5" t="s">
        <v>25</v>
      </c>
      <c r="AD8" s="4" t="s">
        <v>26</v>
      </c>
      <c r="AE8" s="160"/>
      <c r="AF8" s="143"/>
      <c r="AG8" s="160"/>
      <c r="AH8" s="160"/>
      <c r="AI8" s="143"/>
      <c r="AJ8" s="144"/>
    </row>
    <row r="9" spans="1:36">
      <c r="A9" s="5">
        <v>1</v>
      </c>
      <c r="B9" s="5">
        <v>2</v>
      </c>
      <c r="C9" s="5">
        <v>3</v>
      </c>
      <c r="D9" s="5">
        <v>4</v>
      </c>
      <c r="E9" s="5">
        <v>5</v>
      </c>
      <c r="F9" s="61">
        <v>6</v>
      </c>
      <c r="G9" s="5">
        <v>7</v>
      </c>
      <c r="H9" s="5">
        <v>8</v>
      </c>
      <c r="I9" s="61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/>
      <c r="Q9" s="3"/>
      <c r="R9" s="6"/>
      <c r="S9" s="6"/>
      <c r="T9" s="3">
        <v>20</v>
      </c>
      <c r="U9" s="3">
        <v>21</v>
      </c>
      <c r="V9" s="3">
        <v>22</v>
      </c>
      <c r="W9" s="3">
        <v>23</v>
      </c>
      <c r="X9" s="3">
        <v>27</v>
      </c>
      <c r="Y9" s="3">
        <v>28</v>
      </c>
      <c r="Z9" s="61">
        <v>29</v>
      </c>
      <c r="AA9" s="61">
        <v>30</v>
      </c>
      <c r="AB9" s="61">
        <v>31</v>
      </c>
      <c r="AC9" s="3">
        <v>32</v>
      </c>
      <c r="AD9" s="61">
        <v>33</v>
      </c>
      <c r="AE9" s="61">
        <v>34</v>
      </c>
      <c r="AF9" s="61">
        <v>35</v>
      </c>
      <c r="AG9" s="61">
        <v>36</v>
      </c>
      <c r="AH9" s="61">
        <v>37</v>
      </c>
      <c r="AI9" s="3">
        <v>38</v>
      </c>
      <c r="AJ9" s="3">
        <v>39</v>
      </c>
    </row>
  </sheetData>
  <customSheetViews>
    <customSheetView guid="{0F5E1ACF-7C43-485D-938D-E445E30A3A11}" topLeftCell="G1">
      <selection activeCell="J19" sqref="J19"/>
      <pageMargins left="0.7" right="0.7" top="0.75" bottom="0.75" header="0.3" footer="0.3"/>
      <pageSetup paperSize="9" orientation="portrait" verticalDpi="0" r:id="rId1"/>
    </customSheetView>
    <customSheetView guid="{8F11A911-6261-4DEF-838F-AB4EE482A23E}">
      <selection activeCell="D22" sqref="D22"/>
      <pageMargins left="0.7" right="0.7" top="0.75" bottom="0.75" header="0.3" footer="0.3"/>
      <pageSetup paperSize="9" orientation="portrait" verticalDpi="0" r:id="rId2"/>
    </customSheetView>
    <customSheetView guid="{9D3EEA35-13E5-42F4-BD19-F788DCA8B7A5}">
      <selection activeCell="N10" sqref="N10:N14"/>
      <pageMargins left="0.7" right="0.7" top="0.75" bottom="0.75" header="0.3" footer="0.3"/>
      <pageSetup paperSize="9" orientation="portrait" verticalDpi="0" r:id="rId3"/>
    </customSheetView>
    <customSheetView guid="{C1E5FE17-3BDB-45CD-88B9-FA3DA139D780}">
      <selection activeCell="N10" sqref="N10:N14"/>
      <pageMargins left="0.7" right="0.7" top="0.75" bottom="0.75" header="0.3" footer="0.3"/>
      <pageSetup paperSize="9" orientation="portrait" verticalDpi="0" r:id="rId4"/>
    </customSheetView>
    <customSheetView guid="{F480FDE3-1787-43BB-8E7B-0F520074085B}">
      <selection activeCell="N10" sqref="N10:N14"/>
      <pageMargins left="0.7" right="0.7" top="0.75" bottom="0.75" header="0.3" footer="0.3"/>
      <pageSetup paperSize="9" orientation="portrait" verticalDpi="0" r:id="rId5"/>
    </customSheetView>
    <customSheetView guid="{6C37ED58-47A7-4FA1-9FAB-3542EA7B0AC6}">
      <selection activeCell="N10" sqref="N10:N14"/>
      <pageMargins left="0.7" right="0.7" top="0.75" bottom="0.75" header="0.3" footer="0.3"/>
      <pageSetup paperSize="9" orientation="portrait" verticalDpi="0" r:id="rId6"/>
    </customSheetView>
    <customSheetView guid="{CAC656A7-39AB-4896-90EA-3F0179AB33D6}" topLeftCell="G1">
      <selection activeCell="J19" sqref="J19"/>
      <pageMargins left="0.7" right="0.7" top="0.75" bottom="0.75" header="0.3" footer="0.3"/>
      <pageSetup paperSize="9" orientation="portrait" verticalDpi="0" r:id="rId7"/>
    </customSheetView>
  </customSheetViews>
  <mergeCells count="38">
    <mergeCell ref="M6:M8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AH6:AH8"/>
    <mergeCell ref="V7:V8"/>
    <mergeCell ref="W7:W8"/>
    <mergeCell ref="X7:X8"/>
    <mergeCell ref="Y7:Y8"/>
    <mergeCell ref="AG7:AG8"/>
    <mergeCell ref="AB7:AB8"/>
    <mergeCell ref="AC7:AD7"/>
    <mergeCell ref="AE7:AE8"/>
    <mergeCell ref="AF7:AF8"/>
    <mergeCell ref="AI6:AI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N6:N8"/>
    <mergeCell ref="O6:O8"/>
    <mergeCell ref="P6:S6"/>
    <mergeCell ref="T6:W6"/>
    <mergeCell ref="X6:AG6"/>
    <mergeCell ref="Z7:AA7"/>
  </mergeCells>
  <pageMargins left="0.7" right="0.7" top="0.75" bottom="0.75" header="0.3" footer="0.3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Справочник Вид продукции</vt:lpstr>
      <vt:lpstr>корр 1</vt:lpstr>
      <vt:lpstr>план закупки лекарственных сред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Марина</cp:lastModifiedBy>
  <cp:lastPrinted>2021-11-23T06:31:58Z</cp:lastPrinted>
  <dcterms:created xsi:type="dcterms:W3CDTF">2011-11-18T07:59:33Z</dcterms:created>
  <dcterms:modified xsi:type="dcterms:W3CDTF">2023-02-09T15:41:26Z</dcterms:modified>
</cp:coreProperties>
</file>